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5480" windowHeight="7650" activeTab="0"/>
  </bookViews>
  <sheets>
    <sheet name="НМЦК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<sst xmlns="http://schemas.openxmlformats.org/spreadsheetml/2006/main" count="256" uniqueCount="144">
  <si>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</si>
  <si>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</si>
  <si>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</si>
  <si>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</si>
  <si>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</si>
  <si>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</si>
  <si>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</si>
  <si>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</si>
  <si>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</si>
  <si>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</si>
  <si>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</si>
  <si>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</si>
  <si>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Ед. тарифа</t>
  </si>
  <si>
    <t>МБОУ "СОШ №3"</t>
  </si>
  <si>
    <t>Ф.И.О.  руководителя                          В.В.Погребняк                    Подпись ______________________</t>
  </si>
  <si>
    <t>Бумага ф-А3</t>
  </si>
  <si>
    <t>Бумага для факса</t>
  </si>
  <si>
    <t>термочувствительная с полосой сигнализирующей о необходимости замены ролика,  размер 210 мм в рулонах</t>
  </si>
  <si>
    <t>Папка с файлами</t>
  </si>
  <si>
    <t>Цветной прозрачный пластик, корешок со сменным вкладышем, толщина пластика не менее  0,4 мм, формата А4. не менее  10 файлов.</t>
  </si>
  <si>
    <t>Цветной прозрачный пластик, корешок со сменным вкладышем, толщина пластика не менее  0,4 мм, формата А4.Не менее 30  файлов</t>
  </si>
  <si>
    <t>Скоросшиватель</t>
  </si>
  <si>
    <t>Изготовлена из картона, плотностью не менее 300 г/м2, механизм сшивания из нержавеющей стали</t>
  </si>
  <si>
    <t xml:space="preserve">Папка-скоросшиватель: Мягкий цветной пластик с прозрачным верхним листом. Размер не менее 230x310 мм, толщина не менее 180 мм. Усиленный пластиковый корешок с прозрачной полосой-окном для размещения информации </t>
  </si>
  <si>
    <t>Пружины для брошюратора</t>
  </si>
  <si>
    <t>Пластиковые пружины для переплета документов в упаковке  не менее 50 шт</t>
  </si>
  <si>
    <t>Скотч двухсторонний</t>
  </si>
  <si>
    <t>Скотч 2-х сторонний на полипропиленовой основе ширина 38мм, длина не менее 25м.</t>
  </si>
  <si>
    <t>Скотч узкий</t>
  </si>
  <si>
    <t>Прозрачный,  клейкая  односторонняя  лента, размер (Ш х Д) не менее 15 мм х 66 м</t>
  </si>
  <si>
    <t>скотч</t>
  </si>
  <si>
    <t>Прозрачный,  клейкая  односторонняя  лента, размер (Ш х Д) не менее 50 мм х 66 м</t>
  </si>
  <si>
    <t>Ручка шариковая</t>
  </si>
  <si>
    <t>Шариковая, в граненом прозрачном  корпусе, с металлическим наконечником, без колпачка, сменным   стержнем не менее 0,5 мм Цвет чернил - синий.</t>
  </si>
  <si>
    <t>Степлер</t>
  </si>
  <si>
    <t>№ 10, вмещает не менее 50 скоб, встроенный анти степлер, металлический механизм, скрепляет не менее 12 листов</t>
  </si>
  <si>
    <t>Скобы для степлера</t>
  </si>
  <si>
    <t>№ 10, покрытие: медное, в картонной упаковке не менее 1000 шт.</t>
  </si>
  <si>
    <t xml:space="preserve">Тетрадь </t>
  </si>
  <si>
    <t>Количество листов: не менее 48, внутренний блок: клетка, писчая бумага с полями, общая ф А5</t>
  </si>
  <si>
    <t>Тетрадь</t>
  </si>
  <si>
    <t>Общая, формат А4, количество листов: не менее 96, внутренний блок: клетка, писчая бумага с полями, не</t>
  </si>
  <si>
    <t>в клетку, количество листов: не менее 12 , внутренний блок: клетка, писчая бумага с полями</t>
  </si>
  <si>
    <t>в крупную клетку количество листов: не менее 12 , внутренний блок: клетка, писчая бумага с полями</t>
  </si>
  <si>
    <t xml:space="preserve"> С клеевым, липким краем, в  пачке не менее 100 листов, размер блока не менее 76х76 мм.</t>
  </si>
  <si>
    <t>Закладки\стикеры</t>
  </si>
  <si>
    <t>В упаковке не менее 4 цветов, размер не менее 20х50 мм, количество листов на один цвет 50</t>
  </si>
  <si>
    <t>Корректирующая лента</t>
  </si>
  <si>
    <t>Роллер, корпус с резиновым держателем в блистере, размер не менее 5 мм х 8 мм</t>
  </si>
  <si>
    <t>Штрих</t>
  </si>
  <si>
    <t>Корпус с резиновым держателем в блистере, Размер не менее 5 мм х 8 мм</t>
  </si>
  <si>
    <t>Набор ручек</t>
  </si>
  <si>
    <t>Шариковая ручка, В граненом прозрачном  корпусе, с металлическим наконечником, с колпачком, сменным   стержнем,  не менее 0,5 мм набор не менее 4 цветов.</t>
  </si>
  <si>
    <t xml:space="preserve">Салфетки </t>
  </si>
  <si>
    <t>Влажные, пропитанные специальной жидкостью с антистатическим эффектом в тубе не менее 100шт. для монитора</t>
  </si>
  <si>
    <t>файлы</t>
  </si>
  <si>
    <t>Прозрачные, формат А-4, изготовлены  из пропиленовой  пленки толщиной не менее 0,040 мм., с боковой  перфорацией в пачке не менее 100 шт.</t>
  </si>
  <si>
    <t>Фломастеры</t>
  </si>
  <si>
    <t>Набор не менее 12 штук в пачке, вентилируемый колпачок, нетоксичные</t>
  </si>
  <si>
    <t>Ластик</t>
  </si>
  <si>
    <t xml:space="preserve">Для удаления графитовых и чернильных надписей. С добавлением натурального каучука, размер не менее 52х19х7 мм </t>
  </si>
  <si>
    <t>Мел</t>
  </si>
  <si>
    <t>Мелки школьные из карбоната кальция, цветные в картонной упаковке не менее 10шт.</t>
  </si>
  <si>
    <t>Мелки</t>
  </si>
  <si>
    <t>Восковые,  цветные, для рисования на бумаге, дереве, стекле. Диаметром не менее 8мм, не менее 12 цветов</t>
  </si>
  <si>
    <t>Клей</t>
  </si>
  <si>
    <t>ПВА,  Вес: не менее 2 кг, нетоксичен и пожаробезопасен, пластичен</t>
  </si>
  <si>
    <t>Флэш-память</t>
  </si>
  <si>
    <t>Устройство в прочном, гладком корпусе. Объем памяти не менее 6 Гб</t>
  </si>
  <si>
    <t>Ножницы</t>
  </si>
  <si>
    <t>Размер не более 170 мм, эргономическая форма ручек, трехсторонняя заточка лезвий, нержавеющая сталь</t>
  </si>
  <si>
    <t>Точилка</t>
  </si>
  <si>
    <t>Пластиковый корпус, с механизмом автоподачи карандаша, заточка любых видов карандашей, с креплением к столу</t>
  </si>
  <si>
    <t>Школьный журнал</t>
  </si>
  <si>
    <t>Формат А 4, количество листов: не менее 88 , для 1-4 классов, твердая ламинированная обложка</t>
  </si>
  <si>
    <t>Текстовыделитель</t>
  </si>
  <si>
    <t>Скошенный пишущий узел, длина непрерывной линии не менее 673 м, ширина линии письма не менее 06 мм, не просвечиваются через бумагу, цветные в ассортименте</t>
  </si>
  <si>
    <t>Диски</t>
  </si>
  <si>
    <t>Для однократной записи объёмом не менее 700 Мb.</t>
  </si>
  <si>
    <t>Ватман</t>
  </si>
  <si>
    <t>Альбом</t>
  </si>
  <si>
    <t>Формат А4,для рисования,  количество листов: не менее 40, крепление скрепками</t>
  </si>
  <si>
    <t>Бумага</t>
  </si>
  <si>
    <t>Бархатная, Формат А 4, цветная, односторонняя, с мелковорсистой поверхностью количество листов в пачке: не менее 5 шт.</t>
  </si>
  <si>
    <t xml:space="preserve">Бумага </t>
  </si>
  <si>
    <t>Формат А 4, цветная, односторонняя, количество листов в пачке: не менее 10шт.</t>
  </si>
  <si>
    <t>Карандаш простой</t>
  </si>
  <si>
    <t>Простой, черно графитовый в шестигранном корпусе, твердо-мягкий, с ластиком, заточенный</t>
  </si>
  <si>
    <t>Карандаши</t>
  </si>
  <si>
    <t>Картон цветной</t>
  </si>
  <si>
    <t>Формат А 4 (210*297мм), цветной, плотность не менее  235г/м2, не менее 8 листов в пачке.</t>
  </si>
  <si>
    <t>Картон белый</t>
  </si>
  <si>
    <t>Формат А 4 (210*297мм), цвет белый, плотность не менее  235г/м2, не менее 8 листов в пачке.</t>
  </si>
  <si>
    <t>Картон</t>
  </si>
  <si>
    <t>Гофрированный, Формат А 4 (210*297мм), цветной, с характерной ребристой поверхностью плотность не менее  235г/м2, не менее 4 листов в пачке.</t>
  </si>
  <si>
    <t>Гуашь</t>
  </si>
  <si>
    <t>Пластилин</t>
  </si>
  <si>
    <t>Цветной, количество цветов в пачке: 12, без запаха, нетоксичен, не прилипает к рукам, упаковка: картонная  коробка</t>
  </si>
  <si>
    <t>Краски акварельные</t>
  </si>
  <si>
    <t>Акварельные, изготовлены с добавлением натуральной патоки и пчелиного меда, количество цветов не менее 12,  упаковка: пластиковая коробка</t>
  </si>
  <si>
    <t>фломастеры</t>
  </si>
  <si>
    <t>Набор не менее 18 штук в пачке, вентилируемый колпачок, не токсичные</t>
  </si>
  <si>
    <t>Кисточка</t>
  </si>
  <si>
    <t>для рисования №5 из волоса белки, имеет острый кончик</t>
  </si>
  <si>
    <t xml:space="preserve">Кисточка </t>
  </si>
  <si>
    <t xml:space="preserve"> для работы с клеем,  круглая, из щетины №4</t>
  </si>
  <si>
    <t>Пач.</t>
  </si>
  <si>
    <t>шт</t>
  </si>
  <si>
    <t>Шт</t>
  </si>
  <si>
    <t>Уп.</t>
  </si>
  <si>
    <t>уп</t>
  </si>
  <si>
    <t>штук</t>
  </si>
  <si>
    <t>Не менее 500  листов в пачке, формат листа А-3, плотность бумаги не менее  80г/ кв.метр, белизна не менее  90%</t>
  </si>
  <si>
    <t>5*</t>
  </si>
  <si>
    <t>6*</t>
  </si>
  <si>
    <t>7*</t>
  </si>
  <si>
    <t>Картонная упаковка с европодвесом, заточенные, деревянный шестигранный корпус 6 цвета цветные</t>
  </si>
  <si>
    <t>Картонная упаковка с европодвесом, заточенные, деревянный шестигранный корпус 12 цвета цветные</t>
  </si>
  <si>
    <t>Картонная упаковка с европодвесом, заточенные, деревянный шестигранный корпус 24 цвета цветные</t>
  </si>
  <si>
    <t>Итого:</t>
  </si>
  <si>
    <t>Индивидуальный предприниматель  А.В. Шишкин г. Советский</t>
  </si>
  <si>
    <t>628240 Тюменская область, г. Советский, ул. Ленина д. 7, Телефон 8 (34675) 3-74-74, коммерческое предложение б/н от 20.01.2014</t>
  </si>
  <si>
    <t>Индивидуальный предприниматель  А.В. Фламенг. г. Югорск</t>
  </si>
  <si>
    <t>628260, Тюменская область.г. Югорск, ул. Мичурина, д. 6 кв.3 тел. 8-922-1000-520, коммерческое предложение 003 от 20.01.2014г</t>
  </si>
  <si>
    <t>Индивидуальный предприниматель  Т.В. Сёмина  г. Советский</t>
  </si>
  <si>
    <t>628240 Тюменская область, г. Советский, ул. Мирная д. 48, Телефон 8 9028254484, коммерческое предложение б/н от 21.01.2014</t>
  </si>
  <si>
    <t>Индивидуальный предприниматель  Л.С. Николаева. г. Югорск</t>
  </si>
  <si>
    <t>628260, Тюменская область.г. Югорск, пер. Спортивный, д. 20 тел. (34675)72601, коммерческое предложение 4 от 22.01.2014г</t>
  </si>
  <si>
    <t>Индивидуальный предприниматель  Д.Н. Бочкарев, г. Югорск</t>
  </si>
  <si>
    <t>ед.</t>
  </si>
  <si>
    <t>кг.</t>
  </si>
  <si>
    <t>Всего:</t>
  </si>
  <si>
    <t>г. Екатеринбург тел. (343) 361-55-12, коммерческое предложение от 24.01.2014</t>
  </si>
  <si>
    <t>ГК "Свежий Ветер", г. Екатеринбург</t>
  </si>
  <si>
    <t>Блок бумажный</t>
  </si>
  <si>
    <t>628260, Тюменская область.г. Югорск, пер. Спортивный, д. 20 тел. (34675)72601, коммерческое предложение  от 27.01.2014г</t>
  </si>
  <si>
    <t>Итого: Начальная (максимальная) цена контракта: 156 929 рублей</t>
  </si>
  <si>
    <t xml:space="preserve">тонкоперетертые пигменты, связующее – гуммиарабик, фруктовая камедь, декстрин, пластификатор – глицерин, поверхностно активное вещество - животная желчь,
антисептик – фенол. Количество цветов в упаковке: не менее 12. Без запаха, упаковка без повреждений. </t>
  </si>
  <si>
    <r>
      <t>Формат А1, плотность не менее 180г/м</t>
    </r>
    <r>
      <rPr>
        <i/>
        <vertAlign val="superscript"/>
        <sz val="11"/>
        <rFont val="Times New Roman"/>
        <family val="1"/>
      </rPr>
      <t>2</t>
    </r>
  </si>
  <si>
    <t>Индивидуальный предприниматель  А.В. Сиверский, г. Югорск</t>
  </si>
  <si>
    <t>IV. Обоснование начальной (максимальной) цены контракта на поставку канцелярии для дошкольных групп.</t>
  </si>
  <si>
    <r>
      <t xml:space="preserve">Способ размещения заказа: аукцион в </t>
    </r>
    <r>
      <rPr>
        <sz val="11"/>
        <rFont val="Times New Roman"/>
        <family val="1"/>
      </rPr>
      <t>электронный форме</t>
    </r>
    <r>
      <rPr>
        <b/>
        <sz val="11"/>
        <rFont val="Times New Roman"/>
        <family val="1"/>
      </rPr>
      <t xml:space="preserve"> у субъектов малого предпринимательства и социально ориентированных некоммерческих организаций</t>
    </r>
  </si>
  <si>
    <t>Форма карандаш, бесцветный,  вес: не менее 30 г, нетоксичен и пожаробезопасен, пластичен</t>
  </si>
  <si>
    <t>Дата составления сводной  таблицы   07.03.2014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</si>
</sst>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vertical="center" wrapText="1"/>
    </xf>
    <xf numFmtId="0" fontId="8" fillId="32" borderId="12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/>
    </xf>
    <xf numFmtId="0" fontId="2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3" fillId="32" borderId="10" xfId="0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vertical="center" wrapText="1"/>
    </xf>
    <xf numFmtId="0" fontId="12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/>
    </xf>
    <xf numFmtId="2" fontId="7" fillId="32" borderId="13" xfId="0" applyNumberFormat="1" applyFont="1" applyFill="1" applyBorder="1" applyAlignment="1">
      <alignment/>
    </xf>
    <xf numFmtId="0" fontId="14" fillId="32" borderId="0" xfId="0" applyFont="1" applyFill="1" applyAlignment="1">
      <alignment horizontal="left" vertical="center"/>
    </xf>
    <xf numFmtId="0" fontId="5" fillId="32" borderId="15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="80" zoomScaleNormal="80" zoomScalePageLayoutView="0" workbookViewId="0" topLeftCell="A103">
      <selection activeCell="X120" sqref="X120"/>
    </sheetView>
  </sheetViews>
  <sheetFormatPr defaultColWidth="9.140625" defaultRowHeight="15"/>
  <cols>
    <col min="1" max="1" width="7.28125" style="19" customWidth="1"/>
    <col min="2" max="2" width="18.7109375" style="19" customWidth="1"/>
    <col min="3" max="3" width="50.57421875" style="19" customWidth="1"/>
    <col min="4" max="4" width="2.8515625" style="19" hidden="1" customWidth="1"/>
    <col min="5" max="5" width="7.00390625" style="19" customWidth="1"/>
    <col min="6" max="6" width="7.28125" style="19" customWidth="1"/>
    <col min="7" max="13" width="6.8515625" style="19" customWidth="1"/>
    <col min="14" max="14" width="9.140625" style="19" customWidth="1"/>
    <col min="15" max="15" width="11.421875" style="19" customWidth="1"/>
    <col min="16" max="16384" width="9.140625" style="19" customWidth="1"/>
  </cols>
  <sheetData>
    <row r="1" spans="1:2" ht="15.75">
      <c r="A1" s="17"/>
      <c r="B1" s="18" t="s">
        <v>140</v>
      </c>
    </row>
    <row r="2" spans="1:2" ht="15">
      <c r="A2" s="17"/>
      <c r="B2" s="17"/>
    </row>
    <row r="3" ht="15">
      <c r="A3" s="37" t="s">
        <v>141</v>
      </c>
    </row>
    <row r="4" spans="1:15" ht="75.75" customHeight="1">
      <c r="A4" s="42" t="s">
        <v>0</v>
      </c>
      <c r="B4" s="42" t="s">
        <v>1</v>
      </c>
      <c r="C4" s="42" t="s">
        <v>2</v>
      </c>
      <c r="D4" s="42" t="s">
        <v>3</v>
      </c>
      <c r="E4" s="42" t="s">
        <v>12</v>
      </c>
      <c r="F4" s="42" t="s">
        <v>4</v>
      </c>
      <c r="G4" s="42" t="s">
        <v>5</v>
      </c>
      <c r="H4" s="42"/>
      <c r="I4" s="42"/>
      <c r="J4" s="42"/>
      <c r="K4" s="42"/>
      <c r="L4" s="42"/>
      <c r="M4" s="42"/>
      <c r="N4" s="44" t="s">
        <v>10</v>
      </c>
      <c r="O4" s="44" t="s">
        <v>11</v>
      </c>
    </row>
    <row r="5" spans="1:15" ht="31.5" customHeight="1">
      <c r="A5" s="42"/>
      <c r="B5" s="42"/>
      <c r="C5" s="42"/>
      <c r="D5" s="42"/>
      <c r="E5" s="42"/>
      <c r="F5" s="42"/>
      <c r="G5" s="1" t="s">
        <v>6</v>
      </c>
      <c r="H5" s="1" t="s">
        <v>7</v>
      </c>
      <c r="I5" s="1" t="s">
        <v>8</v>
      </c>
      <c r="J5" s="1" t="s">
        <v>9</v>
      </c>
      <c r="K5" s="1" t="s">
        <v>113</v>
      </c>
      <c r="L5" s="1" t="s">
        <v>114</v>
      </c>
      <c r="M5" s="1" t="s">
        <v>115</v>
      </c>
      <c r="N5" s="45"/>
      <c r="O5" s="45"/>
    </row>
    <row r="6" spans="1:15" ht="45">
      <c r="A6" s="38">
        <v>1</v>
      </c>
      <c r="B6" s="3" t="s">
        <v>15</v>
      </c>
      <c r="C6" s="28" t="s">
        <v>112</v>
      </c>
      <c r="D6" s="3"/>
      <c r="E6" s="3" t="s">
        <v>106</v>
      </c>
      <c r="F6" s="7">
        <v>5</v>
      </c>
      <c r="G6" s="4">
        <v>283</v>
      </c>
      <c r="H6" s="4">
        <v>500</v>
      </c>
      <c r="I6" s="4">
        <v>290</v>
      </c>
      <c r="J6" s="4">
        <v>461</v>
      </c>
      <c r="K6" s="4">
        <v>444.5</v>
      </c>
      <c r="L6" s="4">
        <v>360</v>
      </c>
      <c r="M6" s="4">
        <v>400</v>
      </c>
      <c r="N6" s="5">
        <f>AVERAGE(G6:M6)</f>
        <v>391.2142857142857</v>
      </c>
      <c r="O6" s="2">
        <v>391</v>
      </c>
    </row>
    <row r="7" spans="1:15" s="20" customFormat="1" ht="15.75">
      <c r="A7" s="39"/>
      <c r="B7" s="30" t="s">
        <v>119</v>
      </c>
      <c r="C7" s="31"/>
      <c r="D7" s="32"/>
      <c r="E7" s="33"/>
      <c r="F7" s="33"/>
      <c r="G7" s="34"/>
      <c r="H7" s="34"/>
      <c r="I7" s="34"/>
      <c r="J7" s="34"/>
      <c r="K7" s="34"/>
      <c r="L7" s="34"/>
      <c r="M7" s="34"/>
      <c r="N7" s="36"/>
      <c r="O7" s="15">
        <f>O6*F6</f>
        <v>1955</v>
      </c>
    </row>
    <row r="8" spans="1:15" ht="45">
      <c r="A8" s="38">
        <v>2</v>
      </c>
      <c r="B8" s="3" t="s">
        <v>16</v>
      </c>
      <c r="C8" s="28" t="s">
        <v>17</v>
      </c>
      <c r="D8" s="3"/>
      <c r="E8" s="3" t="s">
        <v>107</v>
      </c>
      <c r="F8" s="7">
        <v>10</v>
      </c>
      <c r="G8" s="4">
        <v>40</v>
      </c>
      <c r="H8" s="8">
        <v>100</v>
      </c>
      <c r="I8" s="8">
        <v>0</v>
      </c>
      <c r="J8" s="8">
        <v>49</v>
      </c>
      <c r="K8" s="8">
        <v>58.35</v>
      </c>
      <c r="L8" s="8">
        <v>45</v>
      </c>
      <c r="M8" s="8">
        <v>75</v>
      </c>
      <c r="N8" s="5">
        <f>AVERAGE(G8:M8)</f>
        <v>52.478571428571435</v>
      </c>
      <c r="O8" s="2">
        <v>52</v>
      </c>
    </row>
    <row r="9" spans="1:15" s="20" customFormat="1" ht="15.75">
      <c r="A9" s="39"/>
      <c r="B9" s="30" t="s">
        <v>119</v>
      </c>
      <c r="C9" s="31"/>
      <c r="D9" s="32"/>
      <c r="E9" s="33"/>
      <c r="F9" s="33"/>
      <c r="G9" s="34"/>
      <c r="H9" s="34"/>
      <c r="I9" s="34"/>
      <c r="J9" s="34"/>
      <c r="K9" s="34"/>
      <c r="L9" s="34"/>
      <c r="M9" s="34"/>
      <c r="N9" s="36"/>
      <c r="O9" s="6">
        <f>O8*F8</f>
        <v>520</v>
      </c>
    </row>
    <row r="10" spans="1:15" ht="45">
      <c r="A10" s="38">
        <v>3</v>
      </c>
      <c r="B10" s="3" t="s">
        <v>18</v>
      </c>
      <c r="C10" s="28" t="s">
        <v>19</v>
      </c>
      <c r="D10" s="3"/>
      <c r="E10" s="3" t="s">
        <v>107</v>
      </c>
      <c r="F10" s="7">
        <v>30</v>
      </c>
      <c r="G10" s="4">
        <v>37.2</v>
      </c>
      <c r="H10" s="8">
        <v>50</v>
      </c>
      <c r="I10" s="8">
        <v>39</v>
      </c>
      <c r="J10" s="8">
        <v>29</v>
      </c>
      <c r="K10" s="8">
        <v>34.99</v>
      </c>
      <c r="L10" s="8">
        <v>48</v>
      </c>
      <c r="M10" s="8">
        <v>48</v>
      </c>
      <c r="N10" s="5">
        <f>AVERAGE(G10:M10)</f>
        <v>40.88428571428572</v>
      </c>
      <c r="O10" s="2">
        <v>41</v>
      </c>
    </row>
    <row r="11" spans="1:15" s="20" customFormat="1" ht="15.75">
      <c r="A11" s="39"/>
      <c r="B11" s="30" t="s">
        <v>119</v>
      </c>
      <c r="C11" s="31"/>
      <c r="D11" s="32"/>
      <c r="E11" s="33"/>
      <c r="F11" s="33"/>
      <c r="G11" s="34"/>
      <c r="H11" s="34"/>
      <c r="I11" s="34"/>
      <c r="J11" s="34"/>
      <c r="K11" s="34"/>
      <c r="L11" s="34"/>
      <c r="M11" s="34"/>
      <c r="N11" s="36"/>
      <c r="O11" s="6">
        <f>O10*F10</f>
        <v>1230</v>
      </c>
    </row>
    <row r="12" spans="1:15" ht="45">
      <c r="A12" s="38">
        <v>4</v>
      </c>
      <c r="B12" s="3" t="s">
        <v>18</v>
      </c>
      <c r="C12" s="28" t="s">
        <v>20</v>
      </c>
      <c r="D12" s="3"/>
      <c r="E12" s="3" t="s">
        <v>107</v>
      </c>
      <c r="F12" s="7">
        <v>50</v>
      </c>
      <c r="G12" s="4">
        <v>60</v>
      </c>
      <c r="H12" s="8">
        <v>75</v>
      </c>
      <c r="I12" s="8">
        <v>70</v>
      </c>
      <c r="J12" s="8">
        <v>49</v>
      </c>
      <c r="K12" s="8">
        <v>61.34</v>
      </c>
      <c r="L12" s="8">
        <v>71</v>
      </c>
      <c r="M12" s="8">
        <v>100</v>
      </c>
      <c r="N12" s="5">
        <f>AVERAGE(G12:M12)</f>
        <v>69.47714285714287</v>
      </c>
      <c r="O12" s="2">
        <v>70</v>
      </c>
    </row>
    <row r="13" spans="1:15" s="20" customFormat="1" ht="15.75">
      <c r="A13" s="39"/>
      <c r="B13" s="30" t="s">
        <v>119</v>
      </c>
      <c r="C13" s="31"/>
      <c r="D13" s="32"/>
      <c r="E13" s="33"/>
      <c r="F13" s="33"/>
      <c r="G13" s="34"/>
      <c r="H13" s="34"/>
      <c r="I13" s="34"/>
      <c r="J13" s="34"/>
      <c r="K13" s="34"/>
      <c r="L13" s="34"/>
      <c r="M13" s="34"/>
      <c r="N13" s="36"/>
      <c r="O13" s="6">
        <f>O12*F12</f>
        <v>3500</v>
      </c>
    </row>
    <row r="14" spans="1:15" ht="45">
      <c r="A14" s="38">
        <v>5</v>
      </c>
      <c r="B14" s="3" t="s">
        <v>21</v>
      </c>
      <c r="C14" s="28" t="s">
        <v>22</v>
      </c>
      <c r="D14" s="3"/>
      <c r="E14" s="3" t="s">
        <v>107</v>
      </c>
      <c r="F14" s="7">
        <v>100</v>
      </c>
      <c r="G14" s="4">
        <v>7.5</v>
      </c>
      <c r="H14" s="8">
        <v>8</v>
      </c>
      <c r="I14" s="8">
        <v>0</v>
      </c>
      <c r="J14" s="8">
        <v>6.5</v>
      </c>
      <c r="K14" s="8">
        <v>8.33</v>
      </c>
      <c r="L14" s="8">
        <v>6</v>
      </c>
      <c r="M14" s="8">
        <v>10</v>
      </c>
      <c r="N14" s="5">
        <f>AVERAGE(G14:M14)</f>
        <v>6.618571428571428</v>
      </c>
      <c r="O14" s="2">
        <v>6</v>
      </c>
    </row>
    <row r="15" spans="1:15" s="20" customFormat="1" ht="15.75">
      <c r="A15" s="39"/>
      <c r="B15" s="30" t="s">
        <v>119</v>
      </c>
      <c r="C15" s="31"/>
      <c r="D15" s="32"/>
      <c r="E15" s="33"/>
      <c r="F15" s="33"/>
      <c r="G15" s="34"/>
      <c r="H15" s="34"/>
      <c r="I15" s="34"/>
      <c r="J15" s="34"/>
      <c r="K15" s="34"/>
      <c r="L15" s="34"/>
      <c r="M15" s="34"/>
      <c r="N15" s="36"/>
      <c r="O15" s="6">
        <f>O14*F14</f>
        <v>600</v>
      </c>
    </row>
    <row r="16" spans="1:15" ht="75">
      <c r="A16" s="38">
        <v>6</v>
      </c>
      <c r="B16" s="3" t="s">
        <v>21</v>
      </c>
      <c r="C16" s="28" t="s">
        <v>23</v>
      </c>
      <c r="D16" s="3"/>
      <c r="E16" s="3" t="s">
        <v>107</v>
      </c>
      <c r="F16" s="7">
        <v>100</v>
      </c>
      <c r="G16" s="4">
        <v>8</v>
      </c>
      <c r="H16" s="8">
        <v>7</v>
      </c>
      <c r="I16" s="8">
        <v>9</v>
      </c>
      <c r="J16" s="8">
        <v>7</v>
      </c>
      <c r="K16" s="8">
        <v>9.1</v>
      </c>
      <c r="L16" s="8">
        <v>38</v>
      </c>
      <c r="M16" s="8">
        <v>52</v>
      </c>
      <c r="N16" s="5">
        <f>AVERAGE(G16:M16)</f>
        <v>18.585714285714285</v>
      </c>
      <c r="O16" s="2">
        <v>18</v>
      </c>
    </row>
    <row r="17" spans="1:15" s="20" customFormat="1" ht="15.75">
      <c r="A17" s="39"/>
      <c r="B17" s="30" t="s">
        <v>119</v>
      </c>
      <c r="C17" s="31"/>
      <c r="D17" s="32"/>
      <c r="E17" s="33"/>
      <c r="F17" s="33"/>
      <c r="G17" s="34"/>
      <c r="H17" s="34"/>
      <c r="I17" s="34"/>
      <c r="J17" s="34"/>
      <c r="K17" s="34"/>
      <c r="L17" s="34"/>
      <c r="M17" s="34"/>
      <c r="N17" s="36"/>
      <c r="O17" s="6">
        <f>O16*F16</f>
        <v>1800</v>
      </c>
    </row>
    <row r="18" spans="1:15" ht="31.5">
      <c r="A18" s="38">
        <v>7</v>
      </c>
      <c r="B18" s="3" t="s">
        <v>24</v>
      </c>
      <c r="C18" s="28" t="s">
        <v>25</v>
      </c>
      <c r="D18" s="3"/>
      <c r="E18" s="3" t="s">
        <v>107</v>
      </c>
      <c r="F18" s="7">
        <v>50</v>
      </c>
      <c r="G18" s="4">
        <v>4.3</v>
      </c>
      <c r="H18" s="8">
        <v>8</v>
      </c>
      <c r="I18" s="8">
        <v>10</v>
      </c>
      <c r="J18" s="8">
        <v>9</v>
      </c>
      <c r="K18" s="8">
        <v>5.51</v>
      </c>
      <c r="L18" s="8">
        <v>348</v>
      </c>
      <c r="M18" s="8">
        <v>502</v>
      </c>
      <c r="N18" s="5">
        <f>AVERAGE(G18:M18)</f>
        <v>126.68714285714285</v>
      </c>
      <c r="O18" s="2">
        <v>127</v>
      </c>
    </row>
    <row r="19" spans="1:15" s="20" customFormat="1" ht="15.75">
      <c r="A19" s="39"/>
      <c r="B19" s="30" t="s">
        <v>119</v>
      </c>
      <c r="C19" s="31"/>
      <c r="D19" s="32"/>
      <c r="E19" s="33"/>
      <c r="F19" s="33"/>
      <c r="G19" s="34"/>
      <c r="H19" s="34"/>
      <c r="I19" s="34"/>
      <c r="J19" s="34"/>
      <c r="K19" s="34"/>
      <c r="L19" s="34"/>
      <c r="M19" s="34"/>
      <c r="N19" s="36"/>
      <c r="O19" s="6">
        <f>O18*F18</f>
        <v>6350</v>
      </c>
    </row>
    <row r="20" spans="1:15" ht="31.5">
      <c r="A20" s="38">
        <v>8</v>
      </c>
      <c r="B20" s="3" t="s">
        <v>26</v>
      </c>
      <c r="C20" s="29" t="s">
        <v>27</v>
      </c>
      <c r="D20" s="10"/>
      <c r="E20" s="3" t="s">
        <v>107</v>
      </c>
      <c r="F20" s="7">
        <v>30</v>
      </c>
      <c r="G20" s="4">
        <v>150</v>
      </c>
      <c r="H20" s="8">
        <v>70</v>
      </c>
      <c r="I20" s="8">
        <v>165</v>
      </c>
      <c r="J20" s="8">
        <v>40</v>
      </c>
      <c r="K20" s="8">
        <v>102.7</v>
      </c>
      <c r="L20" s="8">
        <v>42</v>
      </c>
      <c r="M20" s="8">
        <v>42</v>
      </c>
      <c r="N20" s="5">
        <f>AVERAGE(G20:M20)</f>
        <v>87.38571428571429</v>
      </c>
      <c r="O20" s="2">
        <v>87</v>
      </c>
    </row>
    <row r="21" spans="1:15" s="20" customFormat="1" ht="15.75">
      <c r="A21" s="39"/>
      <c r="B21" s="30" t="s">
        <v>119</v>
      </c>
      <c r="C21" s="31"/>
      <c r="D21" s="32"/>
      <c r="E21" s="33"/>
      <c r="F21" s="33"/>
      <c r="G21" s="34"/>
      <c r="H21" s="34"/>
      <c r="I21" s="34"/>
      <c r="J21" s="34"/>
      <c r="K21" s="34"/>
      <c r="L21" s="34"/>
      <c r="M21" s="34"/>
      <c r="N21" s="36"/>
      <c r="O21" s="6">
        <f>O20*F20</f>
        <v>2610</v>
      </c>
    </row>
    <row r="22" spans="1:15" ht="30">
      <c r="A22" s="38">
        <v>9</v>
      </c>
      <c r="B22" s="3" t="s">
        <v>28</v>
      </c>
      <c r="C22" s="28" t="s">
        <v>29</v>
      </c>
      <c r="D22" s="3"/>
      <c r="E22" s="3" t="s">
        <v>108</v>
      </c>
      <c r="F22" s="7">
        <v>30</v>
      </c>
      <c r="G22" s="4">
        <v>12</v>
      </c>
      <c r="H22" s="4">
        <v>4</v>
      </c>
      <c r="I22" s="4">
        <v>15</v>
      </c>
      <c r="J22" s="4">
        <v>6</v>
      </c>
      <c r="K22" s="4">
        <v>29.61</v>
      </c>
      <c r="L22" s="4">
        <v>5</v>
      </c>
      <c r="M22" s="4">
        <v>5</v>
      </c>
      <c r="N22" s="5">
        <f>AVERAGE(G22:M22)</f>
        <v>10.944285714285714</v>
      </c>
      <c r="O22" s="2">
        <v>11</v>
      </c>
    </row>
    <row r="23" spans="1:15" s="20" customFormat="1" ht="15.75">
      <c r="A23" s="39"/>
      <c r="B23" s="30" t="s">
        <v>119</v>
      </c>
      <c r="C23" s="31"/>
      <c r="D23" s="32"/>
      <c r="E23" s="33"/>
      <c r="F23" s="33"/>
      <c r="G23" s="34"/>
      <c r="H23" s="34"/>
      <c r="I23" s="34"/>
      <c r="J23" s="34"/>
      <c r="K23" s="34"/>
      <c r="L23" s="34"/>
      <c r="M23" s="34"/>
      <c r="N23" s="36"/>
      <c r="O23" s="6">
        <f>O22*F22</f>
        <v>330</v>
      </c>
    </row>
    <row r="24" spans="1:15" ht="30">
      <c r="A24" s="38">
        <v>10</v>
      </c>
      <c r="B24" s="3" t="s">
        <v>30</v>
      </c>
      <c r="C24" s="28" t="s">
        <v>31</v>
      </c>
      <c r="D24" s="3"/>
      <c r="E24" s="3" t="s">
        <v>108</v>
      </c>
      <c r="F24" s="7">
        <v>50</v>
      </c>
      <c r="G24" s="4">
        <v>36</v>
      </c>
      <c r="H24" s="4">
        <v>25</v>
      </c>
      <c r="I24" s="4">
        <v>50</v>
      </c>
      <c r="J24" s="4">
        <v>32</v>
      </c>
      <c r="K24" s="4">
        <v>28.57</v>
      </c>
      <c r="L24" s="4">
        <v>48</v>
      </c>
      <c r="M24" s="4">
        <v>50</v>
      </c>
      <c r="N24" s="5">
        <f>AVERAGE(G24:M24)</f>
        <v>38.51</v>
      </c>
      <c r="O24" s="2">
        <v>39</v>
      </c>
    </row>
    <row r="25" spans="1:15" s="20" customFormat="1" ht="15.75">
      <c r="A25" s="39"/>
      <c r="B25" s="30" t="s">
        <v>119</v>
      </c>
      <c r="C25" s="31"/>
      <c r="D25" s="32"/>
      <c r="E25" s="33"/>
      <c r="F25" s="33"/>
      <c r="G25" s="34"/>
      <c r="H25" s="34"/>
      <c r="I25" s="34"/>
      <c r="J25" s="34"/>
      <c r="K25" s="34"/>
      <c r="L25" s="34"/>
      <c r="M25" s="34"/>
      <c r="N25" s="36"/>
      <c r="O25" s="6">
        <f>O24*F24</f>
        <v>1950</v>
      </c>
    </row>
    <row r="26" spans="1:15" ht="60">
      <c r="A26" s="38">
        <v>11</v>
      </c>
      <c r="B26" s="3" t="s">
        <v>32</v>
      </c>
      <c r="C26" s="28" t="s">
        <v>33</v>
      </c>
      <c r="D26" s="3"/>
      <c r="E26" s="3" t="s">
        <v>107</v>
      </c>
      <c r="F26" s="7">
        <v>100</v>
      </c>
      <c r="G26" s="4">
        <v>7</v>
      </c>
      <c r="H26" s="4">
        <v>5</v>
      </c>
      <c r="I26" s="4">
        <v>9</v>
      </c>
      <c r="J26" s="4">
        <v>3</v>
      </c>
      <c r="K26" s="4">
        <v>4.68</v>
      </c>
      <c r="L26" s="4">
        <v>6</v>
      </c>
      <c r="M26" s="4">
        <v>9</v>
      </c>
      <c r="N26" s="5">
        <f>AVERAGE(G26:M26)</f>
        <v>6.24</v>
      </c>
      <c r="O26" s="2">
        <v>6</v>
      </c>
    </row>
    <row r="27" spans="1:15" s="20" customFormat="1" ht="15.75">
      <c r="A27" s="39"/>
      <c r="B27" s="30" t="s">
        <v>119</v>
      </c>
      <c r="C27" s="31"/>
      <c r="D27" s="32"/>
      <c r="E27" s="33"/>
      <c r="F27" s="33"/>
      <c r="G27" s="34"/>
      <c r="H27" s="34"/>
      <c r="I27" s="34"/>
      <c r="J27" s="34"/>
      <c r="K27" s="34"/>
      <c r="L27" s="34"/>
      <c r="M27" s="34"/>
      <c r="N27" s="36"/>
      <c r="O27" s="6">
        <f>O26*F26</f>
        <v>600</v>
      </c>
    </row>
    <row r="28" spans="1:15" ht="45">
      <c r="A28" s="38">
        <v>12</v>
      </c>
      <c r="B28" s="3" t="s">
        <v>34</v>
      </c>
      <c r="C28" s="28" t="s">
        <v>35</v>
      </c>
      <c r="D28" s="3"/>
      <c r="E28" s="3" t="s">
        <v>107</v>
      </c>
      <c r="F28" s="7">
        <v>5</v>
      </c>
      <c r="G28" s="4">
        <v>33</v>
      </c>
      <c r="H28" s="4">
        <v>60</v>
      </c>
      <c r="I28" s="4">
        <v>40</v>
      </c>
      <c r="J28" s="4">
        <v>39</v>
      </c>
      <c r="K28" s="4">
        <v>90.39</v>
      </c>
      <c r="L28" s="4">
        <v>98</v>
      </c>
      <c r="M28" s="4">
        <v>100</v>
      </c>
      <c r="N28" s="5">
        <f>AVERAGE(G28:M28)</f>
        <v>65.77</v>
      </c>
      <c r="O28" s="2">
        <v>66</v>
      </c>
    </row>
    <row r="29" spans="1:15" s="20" customFormat="1" ht="15.75">
      <c r="A29" s="39"/>
      <c r="B29" s="30" t="s">
        <v>119</v>
      </c>
      <c r="C29" s="31"/>
      <c r="D29" s="32"/>
      <c r="E29" s="33"/>
      <c r="F29" s="33"/>
      <c r="G29" s="34"/>
      <c r="H29" s="34"/>
      <c r="I29" s="34"/>
      <c r="J29" s="34"/>
      <c r="K29" s="34"/>
      <c r="L29" s="34"/>
      <c r="M29" s="34"/>
      <c r="N29" s="36"/>
      <c r="O29" s="6">
        <f>O28*F28</f>
        <v>330</v>
      </c>
    </row>
    <row r="30" spans="1:15" ht="31.5">
      <c r="A30" s="38">
        <v>13</v>
      </c>
      <c r="B30" s="3" t="s">
        <v>36</v>
      </c>
      <c r="C30" s="28" t="s">
        <v>37</v>
      </c>
      <c r="D30" s="3"/>
      <c r="E30" s="3" t="s">
        <v>109</v>
      </c>
      <c r="F30" s="7">
        <v>50</v>
      </c>
      <c r="G30" s="4">
        <v>10</v>
      </c>
      <c r="H30" s="4">
        <v>7</v>
      </c>
      <c r="I30" s="4">
        <v>11</v>
      </c>
      <c r="J30" s="4">
        <v>5</v>
      </c>
      <c r="K30" s="4">
        <v>10</v>
      </c>
      <c r="L30" s="4">
        <v>7</v>
      </c>
      <c r="M30" s="4">
        <v>10</v>
      </c>
      <c r="N30" s="5">
        <f>AVERAGE(G30:M30)</f>
        <v>8.571428571428571</v>
      </c>
      <c r="O30" s="2">
        <v>9</v>
      </c>
    </row>
    <row r="31" spans="1:15" s="20" customFormat="1" ht="15.75">
      <c r="A31" s="39"/>
      <c r="B31" s="30" t="s">
        <v>119</v>
      </c>
      <c r="C31" s="31"/>
      <c r="D31" s="32"/>
      <c r="E31" s="33"/>
      <c r="F31" s="33"/>
      <c r="G31" s="34"/>
      <c r="H31" s="34"/>
      <c r="I31" s="34"/>
      <c r="J31" s="34"/>
      <c r="K31" s="34"/>
      <c r="L31" s="34"/>
      <c r="M31" s="34"/>
      <c r="N31" s="36"/>
      <c r="O31" s="6">
        <f>O30*F30</f>
        <v>450</v>
      </c>
    </row>
    <row r="32" spans="1:15" ht="45">
      <c r="A32" s="38">
        <v>14</v>
      </c>
      <c r="B32" s="3" t="s">
        <v>38</v>
      </c>
      <c r="C32" s="28" t="s">
        <v>39</v>
      </c>
      <c r="D32" s="3"/>
      <c r="E32" s="3" t="s">
        <v>107</v>
      </c>
      <c r="F32" s="7">
        <v>50</v>
      </c>
      <c r="G32" s="4">
        <v>43</v>
      </c>
      <c r="H32" s="4">
        <v>18</v>
      </c>
      <c r="I32" s="4">
        <v>47</v>
      </c>
      <c r="J32" s="4">
        <v>15</v>
      </c>
      <c r="K32" s="4">
        <v>21.07</v>
      </c>
      <c r="L32" s="4">
        <v>27</v>
      </c>
      <c r="M32" s="4">
        <v>33</v>
      </c>
      <c r="N32" s="5">
        <f>AVERAGE(G32:M32)</f>
        <v>29.15285714285714</v>
      </c>
      <c r="O32" s="2">
        <v>29</v>
      </c>
    </row>
    <row r="33" spans="1:15" s="20" customFormat="1" ht="15.75">
      <c r="A33" s="39"/>
      <c r="B33" s="30" t="s">
        <v>119</v>
      </c>
      <c r="C33" s="31"/>
      <c r="D33" s="32"/>
      <c r="E33" s="33"/>
      <c r="F33" s="33"/>
      <c r="G33" s="34"/>
      <c r="H33" s="34"/>
      <c r="I33" s="34"/>
      <c r="J33" s="34"/>
      <c r="K33" s="34"/>
      <c r="L33" s="34"/>
      <c r="M33" s="34"/>
      <c r="N33" s="36"/>
      <c r="O33" s="6">
        <f>O32*F32</f>
        <v>1450</v>
      </c>
    </row>
    <row r="34" spans="1:15" ht="45">
      <c r="A34" s="38">
        <v>15</v>
      </c>
      <c r="B34" s="3" t="s">
        <v>40</v>
      </c>
      <c r="C34" s="28" t="s">
        <v>41</v>
      </c>
      <c r="D34" s="3"/>
      <c r="E34" s="3" t="s">
        <v>107</v>
      </c>
      <c r="F34" s="7">
        <v>50</v>
      </c>
      <c r="G34" s="4">
        <v>76</v>
      </c>
      <c r="H34" s="4">
        <v>110</v>
      </c>
      <c r="I34" s="4">
        <v>84</v>
      </c>
      <c r="J34" s="4">
        <v>53</v>
      </c>
      <c r="K34" s="4">
        <v>73.31</v>
      </c>
      <c r="L34" s="4">
        <v>31</v>
      </c>
      <c r="M34" s="4">
        <v>42</v>
      </c>
      <c r="N34" s="5">
        <f>AVERAGE(G34:M34)</f>
        <v>67.04428571428572</v>
      </c>
      <c r="O34" s="2">
        <v>67</v>
      </c>
    </row>
    <row r="35" spans="1:15" s="20" customFormat="1" ht="15.75">
      <c r="A35" s="39"/>
      <c r="B35" s="30" t="s">
        <v>119</v>
      </c>
      <c r="C35" s="31"/>
      <c r="D35" s="32"/>
      <c r="E35" s="33"/>
      <c r="F35" s="33"/>
      <c r="G35" s="34"/>
      <c r="H35" s="34"/>
      <c r="I35" s="34"/>
      <c r="J35" s="34"/>
      <c r="K35" s="34"/>
      <c r="L35" s="34"/>
      <c r="M35" s="34"/>
      <c r="N35" s="36"/>
      <c r="O35" s="6">
        <f>O34*F34</f>
        <v>3350</v>
      </c>
    </row>
    <row r="36" spans="1:15" ht="30">
      <c r="A36" s="38">
        <v>16</v>
      </c>
      <c r="B36" s="3" t="s">
        <v>40</v>
      </c>
      <c r="C36" s="28" t="s">
        <v>42</v>
      </c>
      <c r="D36" s="3"/>
      <c r="E36" s="3" t="s">
        <v>107</v>
      </c>
      <c r="F36" s="7">
        <v>100</v>
      </c>
      <c r="G36" s="4">
        <v>3.5</v>
      </c>
      <c r="H36" s="4">
        <v>4</v>
      </c>
      <c r="I36" s="4">
        <v>4.5</v>
      </c>
      <c r="J36" s="4">
        <v>3</v>
      </c>
      <c r="K36" s="4">
        <v>3.82</v>
      </c>
      <c r="L36" s="4">
        <v>6</v>
      </c>
      <c r="M36" s="4">
        <v>7</v>
      </c>
      <c r="N36" s="5">
        <f>AVERAGE(G36:M36)</f>
        <v>4.545714285714285</v>
      </c>
      <c r="O36" s="2">
        <v>5</v>
      </c>
    </row>
    <row r="37" spans="1:15" s="20" customFormat="1" ht="15.75">
      <c r="A37" s="39"/>
      <c r="B37" s="30" t="s">
        <v>119</v>
      </c>
      <c r="C37" s="31"/>
      <c r="D37" s="32"/>
      <c r="E37" s="33"/>
      <c r="F37" s="33"/>
      <c r="G37" s="34"/>
      <c r="H37" s="34"/>
      <c r="I37" s="34"/>
      <c r="J37" s="34"/>
      <c r="K37" s="34"/>
      <c r="L37" s="34"/>
      <c r="M37" s="34"/>
      <c r="N37" s="36"/>
      <c r="O37" s="6">
        <f>O36*F36</f>
        <v>500</v>
      </c>
    </row>
    <row r="38" spans="1:15" ht="45">
      <c r="A38" s="38">
        <v>17</v>
      </c>
      <c r="B38" s="3" t="s">
        <v>40</v>
      </c>
      <c r="C38" s="28" t="s">
        <v>43</v>
      </c>
      <c r="D38" s="3"/>
      <c r="E38" s="3" t="s">
        <v>107</v>
      </c>
      <c r="F38" s="7">
        <v>60</v>
      </c>
      <c r="G38" s="4">
        <v>7</v>
      </c>
      <c r="H38" s="4">
        <v>4</v>
      </c>
      <c r="I38" s="4">
        <v>9</v>
      </c>
      <c r="J38" s="4">
        <v>3</v>
      </c>
      <c r="K38" s="4">
        <v>3.52</v>
      </c>
      <c r="L38" s="4">
        <v>7</v>
      </c>
      <c r="M38" s="4">
        <v>7</v>
      </c>
      <c r="N38" s="5">
        <f>AVERAGE(G38:M38)</f>
        <v>5.788571428571428</v>
      </c>
      <c r="O38" s="2">
        <v>6</v>
      </c>
    </row>
    <row r="39" spans="1:15" s="20" customFormat="1" ht="15.75">
      <c r="A39" s="39"/>
      <c r="B39" s="30" t="s">
        <v>119</v>
      </c>
      <c r="C39" s="31"/>
      <c r="D39" s="32"/>
      <c r="E39" s="33"/>
      <c r="F39" s="33"/>
      <c r="G39" s="34"/>
      <c r="H39" s="34"/>
      <c r="I39" s="34"/>
      <c r="J39" s="34"/>
      <c r="K39" s="34"/>
      <c r="L39" s="34"/>
      <c r="M39" s="34"/>
      <c r="N39" s="36"/>
      <c r="O39" s="6">
        <f>O38*F38</f>
        <v>360</v>
      </c>
    </row>
    <row r="40" spans="1:15" ht="30">
      <c r="A40" s="38">
        <v>18</v>
      </c>
      <c r="B40" s="3" t="s">
        <v>134</v>
      </c>
      <c r="C40" s="28" t="s">
        <v>44</v>
      </c>
      <c r="D40" s="3"/>
      <c r="E40" s="3" t="s">
        <v>110</v>
      </c>
      <c r="F40" s="7">
        <v>20</v>
      </c>
      <c r="G40" s="4">
        <v>16</v>
      </c>
      <c r="H40" s="4">
        <v>100</v>
      </c>
      <c r="I40" s="4">
        <v>18</v>
      </c>
      <c r="J40" s="4">
        <v>14</v>
      </c>
      <c r="K40" s="4">
        <v>20.48</v>
      </c>
      <c r="L40" s="4">
        <v>93</v>
      </c>
      <c r="M40" s="4">
        <v>112</v>
      </c>
      <c r="N40" s="5">
        <f>AVERAGE(G40:M40)</f>
        <v>53.354285714285716</v>
      </c>
      <c r="O40" s="2">
        <v>53</v>
      </c>
    </row>
    <row r="41" spans="1:15" s="20" customFormat="1" ht="15.75">
      <c r="A41" s="39"/>
      <c r="B41" s="30" t="s">
        <v>119</v>
      </c>
      <c r="C41" s="31"/>
      <c r="D41" s="32"/>
      <c r="E41" s="33"/>
      <c r="F41" s="33"/>
      <c r="G41" s="34"/>
      <c r="H41" s="34"/>
      <c r="I41" s="34"/>
      <c r="J41" s="34"/>
      <c r="K41" s="34"/>
      <c r="L41" s="34"/>
      <c r="M41" s="34"/>
      <c r="N41" s="36"/>
      <c r="O41" s="6">
        <f>O40*F40</f>
        <v>1060</v>
      </c>
    </row>
    <row r="42" spans="1:15" ht="30">
      <c r="A42" s="38">
        <v>19</v>
      </c>
      <c r="B42" s="3" t="s">
        <v>45</v>
      </c>
      <c r="C42" s="28" t="s">
        <v>46</v>
      </c>
      <c r="D42" s="3"/>
      <c r="E42" s="3" t="s">
        <v>110</v>
      </c>
      <c r="F42" s="7">
        <v>25</v>
      </c>
      <c r="G42" s="4">
        <v>67.4</v>
      </c>
      <c r="H42" s="4">
        <v>80</v>
      </c>
      <c r="I42" s="4">
        <v>70</v>
      </c>
      <c r="J42" s="4">
        <v>32</v>
      </c>
      <c r="K42" s="4">
        <v>35.57</v>
      </c>
      <c r="L42" s="4">
        <v>39</v>
      </c>
      <c r="M42" s="4">
        <v>54</v>
      </c>
      <c r="N42" s="5">
        <f>AVERAGE(G42:M42)</f>
        <v>53.99571428571429</v>
      </c>
      <c r="O42" s="2">
        <v>54</v>
      </c>
    </row>
    <row r="43" spans="1:15" s="20" customFormat="1" ht="15.75">
      <c r="A43" s="39"/>
      <c r="B43" s="30" t="s">
        <v>119</v>
      </c>
      <c r="C43" s="31"/>
      <c r="D43" s="32"/>
      <c r="E43" s="33"/>
      <c r="F43" s="33"/>
      <c r="G43" s="34"/>
      <c r="H43" s="34"/>
      <c r="I43" s="34"/>
      <c r="J43" s="34"/>
      <c r="K43" s="34"/>
      <c r="L43" s="34"/>
      <c r="M43" s="34"/>
      <c r="N43" s="36"/>
      <c r="O43" s="6">
        <f>O42*F42</f>
        <v>1350</v>
      </c>
    </row>
    <row r="44" spans="1:15" ht="31.5">
      <c r="A44" s="38">
        <v>20</v>
      </c>
      <c r="B44" s="3" t="s">
        <v>47</v>
      </c>
      <c r="C44" s="28" t="s">
        <v>48</v>
      </c>
      <c r="D44" s="3"/>
      <c r="E44" s="3" t="s">
        <v>107</v>
      </c>
      <c r="F44" s="7">
        <v>30</v>
      </c>
      <c r="G44" s="4">
        <v>55</v>
      </c>
      <c r="H44" s="4">
        <v>30</v>
      </c>
      <c r="I44" s="4">
        <v>60</v>
      </c>
      <c r="J44" s="4">
        <v>27</v>
      </c>
      <c r="K44" s="4">
        <v>61.74</v>
      </c>
      <c r="L44" s="4">
        <v>38</v>
      </c>
      <c r="M44" s="4">
        <v>55</v>
      </c>
      <c r="N44" s="5">
        <f>AVERAGE(G44:M44)</f>
        <v>46.67714285714286</v>
      </c>
      <c r="O44" s="2">
        <v>47</v>
      </c>
    </row>
    <row r="45" spans="1:15" s="20" customFormat="1" ht="15.75">
      <c r="A45" s="39"/>
      <c r="B45" s="30" t="s">
        <v>119</v>
      </c>
      <c r="C45" s="31"/>
      <c r="D45" s="32"/>
      <c r="E45" s="33"/>
      <c r="F45" s="33"/>
      <c r="G45" s="34"/>
      <c r="H45" s="34"/>
      <c r="I45" s="34"/>
      <c r="J45" s="34"/>
      <c r="K45" s="34"/>
      <c r="L45" s="34"/>
      <c r="M45" s="34"/>
      <c r="N45" s="36"/>
      <c r="O45" s="6">
        <f>O44*F44</f>
        <v>1410</v>
      </c>
    </row>
    <row r="46" spans="1:15" ht="30">
      <c r="A46" s="38">
        <v>21</v>
      </c>
      <c r="B46" s="3" t="s">
        <v>49</v>
      </c>
      <c r="C46" s="28" t="s">
        <v>50</v>
      </c>
      <c r="D46" s="3"/>
      <c r="E46" s="3" t="s">
        <v>107</v>
      </c>
      <c r="F46" s="7">
        <v>20</v>
      </c>
      <c r="G46" s="4">
        <v>37</v>
      </c>
      <c r="H46" s="4">
        <v>80</v>
      </c>
      <c r="I46" s="4">
        <v>42</v>
      </c>
      <c r="J46" s="4">
        <v>31</v>
      </c>
      <c r="K46" s="4"/>
      <c r="L46" s="4">
        <v>14</v>
      </c>
      <c r="M46" s="4">
        <v>20</v>
      </c>
      <c r="N46" s="5">
        <f>AVERAGE(G46:M46)</f>
        <v>37.333333333333336</v>
      </c>
      <c r="O46" s="2">
        <v>37</v>
      </c>
    </row>
    <row r="47" spans="1:15" s="20" customFormat="1" ht="15.75">
      <c r="A47" s="39"/>
      <c r="B47" s="30" t="s">
        <v>119</v>
      </c>
      <c r="C47" s="31"/>
      <c r="D47" s="32"/>
      <c r="E47" s="33"/>
      <c r="F47" s="33"/>
      <c r="G47" s="34"/>
      <c r="H47" s="34"/>
      <c r="I47" s="34"/>
      <c r="J47" s="34"/>
      <c r="K47" s="34"/>
      <c r="L47" s="34"/>
      <c r="M47" s="34"/>
      <c r="N47" s="36"/>
      <c r="O47" s="6">
        <f>O46*F46</f>
        <v>740</v>
      </c>
    </row>
    <row r="48" spans="1:15" ht="60">
      <c r="A48" s="38">
        <v>22</v>
      </c>
      <c r="B48" s="3" t="s">
        <v>51</v>
      </c>
      <c r="C48" s="28" t="s">
        <v>52</v>
      </c>
      <c r="D48" s="3"/>
      <c r="E48" s="3" t="s">
        <v>109</v>
      </c>
      <c r="F48" s="7">
        <v>10</v>
      </c>
      <c r="G48" s="4">
        <v>31.8</v>
      </c>
      <c r="H48" s="4">
        <v>20</v>
      </c>
      <c r="I48" s="4">
        <v>35</v>
      </c>
      <c r="J48" s="4">
        <v>19</v>
      </c>
      <c r="K48" s="4">
        <v>21.98</v>
      </c>
      <c r="L48" s="4">
        <v>40</v>
      </c>
      <c r="M48" s="4">
        <v>60</v>
      </c>
      <c r="N48" s="5">
        <f>AVERAGE(G48:M48)</f>
        <v>32.54</v>
      </c>
      <c r="O48" s="2">
        <v>32</v>
      </c>
    </row>
    <row r="49" spans="1:15" s="20" customFormat="1" ht="15.75">
      <c r="A49" s="39"/>
      <c r="B49" s="30" t="s">
        <v>119</v>
      </c>
      <c r="C49" s="31"/>
      <c r="D49" s="32"/>
      <c r="E49" s="33"/>
      <c r="F49" s="33"/>
      <c r="G49" s="34"/>
      <c r="H49" s="34"/>
      <c r="I49" s="34"/>
      <c r="J49" s="34"/>
      <c r="K49" s="34"/>
      <c r="L49" s="34"/>
      <c r="M49" s="34"/>
      <c r="N49" s="36"/>
      <c r="O49" s="6">
        <f>O48*F48</f>
        <v>320</v>
      </c>
    </row>
    <row r="50" spans="1:15" ht="45">
      <c r="A50" s="38">
        <v>23</v>
      </c>
      <c r="B50" s="3" t="s">
        <v>53</v>
      </c>
      <c r="C50" s="28" t="s">
        <v>54</v>
      </c>
      <c r="D50" s="3"/>
      <c r="E50" s="3" t="s">
        <v>110</v>
      </c>
      <c r="F50" s="7">
        <v>2</v>
      </c>
      <c r="G50" s="4">
        <v>100</v>
      </c>
      <c r="H50" s="4">
        <v>140</v>
      </c>
      <c r="I50" s="4">
        <v>110</v>
      </c>
      <c r="J50" s="4">
        <v>112</v>
      </c>
      <c r="K50" s="4">
        <v>211.97</v>
      </c>
      <c r="L50" s="4">
        <v>80</v>
      </c>
      <c r="M50" s="4">
        <v>99</v>
      </c>
      <c r="N50" s="5">
        <f>AVERAGE(G50:M50)</f>
        <v>121.85285714285715</v>
      </c>
      <c r="O50" s="2">
        <v>122</v>
      </c>
    </row>
    <row r="51" spans="1:15" s="20" customFormat="1" ht="15.75">
      <c r="A51" s="39"/>
      <c r="B51" s="30" t="s">
        <v>119</v>
      </c>
      <c r="C51" s="31"/>
      <c r="D51" s="32"/>
      <c r="E51" s="33"/>
      <c r="F51" s="33"/>
      <c r="G51" s="34"/>
      <c r="H51" s="34"/>
      <c r="I51" s="34"/>
      <c r="J51" s="34"/>
      <c r="K51" s="34"/>
      <c r="L51" s="34"/>
      <c r="M51" s="34"/>
      <c r="N51" s="36"/>
      <c r="O51" s="6">
        <f>O50*F50</f>
        <v>244</v>
      </c>
    </row>
    <row r="52" spans="1:15" ht="60">
      <c r="A52" s="38">
        <v>24</v>
      </c>
      <c r="B52" s="3" t="s">
        <v>55</v>
      </c>
      <c r="C52" s="28" t="s">
        <v>56</v>
      </c>
      <c r="D52" s="3"/>
      <c r="E52" s="3" t="s">
        <v>129</v>
      </c>
      <c r="F52" s="7">
        <v>5000</v>
      </c>
      <c r="G52" s="4">
        <v>1.39</v>
      </c>
      <c r="H52" s="4">
        <v>1</v>
      </c>
      <c r="I52" s="4">
        <v>1.42</v>
      </c>
      <c r="J52" s="4">
        <v>1</v>
      </c>
      <c r="K52" s="4">
        <v>1.06</v>
      </c>
      <c r="L52" s="4">
        <v>1</v>
      </c>
      <c r="M52" s="4">
        <v>5</v>
      </c>
      <c r="N52" s="5">
        <f>AVERAGE(G52:M52)</f>
        <v>1.6957142857142855</v>
      </c>
      <c r="O52" s="2">
        <v>2</v>
      </c>
    </row>
    <row r="53" spans="1:15" s="20" customFormat="1" ht="15.75">
      <c r="A53" s="39"/>
      <c r="B53" s="30" t="s">
        <v>119</v>
      </c>
      <c r="C53" s="31"/>
      <c r="D53" s="32"/>
      <c r="E53" s="33"/>
      <c r="F53" s="33"/>
      <c r="G53" s="34"/>
      <c r="H53" s="34"/>
      <c r="I53" s="34"/>
      <c r="J53" s="34"/>
      <c r="K53" s="34"/>
      <c r="L53" s="34"/>
      <c r="M53" s="34"/>
      <c r="N53" s="36"/>
      <c r="O53" s="6">
        <f>O52*F52</f>
        <v>10000</v>
      </c>
    </row>
    <row r="54" spans="1:15" ht="30">
      <c r="A54" s="38">
        <v>25</v>
      </c>
      <c r="B54" s="3" t="s">
        <v>57</v>
      </c>
      <c r="C54" s="28" t="s">
        <v>58</v>
      </c>
      <c r="D54" s="3"/>
      <c r="E54" s="3" t="s">
        <v>110</v>
      </c>
      <c r="F54" s="7">
        <v>100</v>
      </c>
      <c r="G54" s="4">
        <v>47</v>
      </c>
      <c r="H54" s="4">
        <v>40</v>
      </c>
      <c r="I54" s="4">
        <v>52</v>
      </c>
      <c r="J54" s="4">
        <v>49</v>
      </c>
      <c r="K54" s="4">
        <v>39.92</v>
      </c>
      <c r="L54" s="4">
        <v>42</v>
      </c>
      <c r="M54" s="4">
        <v>52</v>
      </c>
      <c r="N54" s="5">
        <f>AVERAGE(G54:M54)</f>
        <v>45.98857142857143</v>
      </c>
      <c r="O54" s="2">
        <v>46</v>
      </c>
    </row>
    <row r="55" spans="1:15" s="20" customFormat="1" ht="15.75">
      <c r="A55" s="39"/>
      <c r="B55" s="30" t="s">
        <v>119</v>
      </c>
      <c r="C55" s="31"/>
      <c r="D55" s="32"/>
      <c r="E55" s="33"/>
      <c r="F55" s="33"/>
      <c r="G55" s="34"/>
      <c r="H55" s="34"/>
      <c r="I55" s="34"/>
      <c r="J55" s="34"/>
      <c r="K55" s="34"/>
      <c r="L55" s="34"/>
      <c r="M55" s="34"/>
      <c r="N55" s="36"/>
      <c r="O55" s="6">
        <f>O54*F54</f>
        <v>4600</v>
      </c>
    </row>
    <row r="56" spans="1:15" ht="45">
      <c r="A56" s="38">
        <v>26</v>
      </c>
      <c r="B56" s="3" t="s">
        <v>59</v>
      </c>
      <c r="C56" s="28" t="s">
        <v>60</v>
      </c>
      <c r="D56" s="3"/>
      <c r="E56" s="3" t="s">
        <v>107</v>
      </c>
      <c r="F56" s="7">
        <v>50</v>
      </c>
      <c r="G56" s="4">
        <v>24</v>
      </c>
      <c r="H56" s="4">
        <v>8</v>
      </c>
      <c r="I56" s="4">
        <v>28</v>
      </c>
      <c r="J56" s="4">
        <v>3</v>
      </c>
      <c r="K56" s="4">
        <v>8.27</v>
      </c>
      <c r="L56" s="4">
        <v>7</v>
      </c>
      <c r="M56" s="4">
        <v>10</v>
      </c>
      <c r="N56" s="5">
        <f>AVERAGE(G56:M56)</f>
        <v>12.61</v>
      </c>
      <c r="O56" s="2">
        <v>13</v>
      </c>
    </row>
    <row r="57" spans="1:15" s="20" customFormat="1" ht="15.75">
      <c r="A57" s="39"/>
      <c r="B57" s="30" t="s">
        <v>119</v>
      </c>
      <c r="C57" s="31"/>
      <c r="D57" s="32"/>
      <c r="E57" s="33"/>
      <c r="F57" s="33"/>
      <c r="G57" s="34"/>
      <c r="H57" s="34"/>
      <c r="I57" s="34"/>
      <c r="J57" s="34"/>
      <c r="K57" s="34"/>
      <c r="L57" s="34"/>
      <c r="M57" s="34"/>
      <c r="N57" s="36"/>
      <c r="O57" s="6">
        <f>O56*F56</f>
        <v>650</v>
      </c>
    </row>
    <row r="58" spans="1:15" ht="30.75" customHeight="1">
      <c r="A58" s="38">
        <v>27</v>
      </c>
      <c r="B58" s="3" t="s">
        <v>61</v>
      </c>
      <c r="C58" s="28" t="s">
        <v>62</v>
      </c>
      <c r="D58" s="3"/>
      <c r="E58" s="3" t="s">
        <v>110</v>
      </c>
      <c r="F58" s="7">
        <v>30</v>
      </c>
      <c r="G58" s="4">
        <v>24.8</v>
      </c>
      <c r="H58" s="4">
        <v>20</v>
      </c>
      <c r="I58" s="4">
        <v>27</v>
      </c>
      <c r="J58" s="4">
        <v>15</v>
      </c>
      <c r="K58" s="4"/>
      <c r="L58" s="4">
        <v>7</v>
      </c>
      <c r="M58" s="4">
        <v>15</v>
      </c>
      <c r="N58" s="5">
        <f>AVERAGE(G58:M58)</f>
        <v>18.133333333333333</v>
      </c>
      <c r="O58" s="2">
        <v>18</v>
      </c>
    </row>
    <row r="59" spans="1:15" s="20" customFormat="1" ht="15.75">
      <c r="A59" s="39"/>
      <c r="B59" s="30" t="s">
        <v>119</v>
      </c>
      <c r="C59" s="31"/>
      <c r="D59" s="32"/>
      <c r="E59" s="33"/>
      <c r="F59" s="33"/>
      <c r="G59" s="34"/>
      <c r="H59" s="34"/>
      <c r="I59" s="34"/>
      <c r="J59" s="34"/>
      <c r="K59" s="34"/>
      <c r="L59" s="34"/>
      <c r="M59" s="34"/>
      <c r="N59" s="36"/>
      <c r="O59" s="6">
        <f>O58*F58</f>
        <v>540</v>
      </c>
    </row>
    <row r="60" spans="1:15" ht="45">
      <c r="A60" s="38">
        <v>28</v>
      </c>
      <c r="B60" s="3" t="s">
        <v>63</v>
      </c>
      <c r="C60" s="28" t="s">
        <v>64</v>
      </c>
      <c r="D60" s="3"/>
      <c r="E60" s="3" t="s">
        <v>110</v>
      </c>
      <c r="F60" s="7">
        <v>60</v>
      </c>
      <c r="G60" s="4">
        <v>54.8</v>
      </c>
      <c r="H60" s="4">
        <v>60</v>
      </c>
      <c r="I60" s="4">
        <v>60</v>
      </c>
      <c r="J60" s="4">
        <v>19</v>
      </c>
      <c r="K60" s="4">
        <v>19.9</v>
      </c>
      <c r="L60" s="4">
        <v>38</v>
      </c>
      <c r="M60" s="4">
        <v>52</v>
      </c>
      <c r="N60" s="5">
        <f>AVERAGE(G60:M60)</f>
        <v>43.38571428571429</v>
      </c>
      <c r="O60" s="2">
        <v>43</v>
      </c>
    </row>
    <row r="61" spans="1:15" s="20" customFormat="1" ht="15.75">
      <c r="A61" s="39"/>
      <c r="B61" s="30" t="s">
        <v>119</v>
      </c>
      <c r="C61" s="31"/>
      <c r="D61" s="32"/>
      <c r="E61" s="33"/>
      <c r="F61" s="33"/>
      <c r="G61" s="34"/>
      <c r="H61" s="34"/>
      <c r="I61" s="34"/>
      <c r="J61" s="34"/>
      <c r="K61" s="34"/>
      <c r="L61" s="34"/>
      <c r="M61" s="34"/>
      <c r="N61" s="36"/>
      <c r="O61" s="6">
        <f>O60*F60</f>
        <v>2580</v>
      </c>
    </row>
    <row r="62" spans="1:15" ht="30">
      <c r="A62" s="38">
        <v>29</v>
      </c>
      <c r="B62" s="3" t="s">
        <v>65</v>
      </c>
      <c r="C62" s="28" t="s">
        <v>66</v>
      </c>
      <c r="D62" s="3"/>
      <c r="E62" s="3" t="s">
        <v>130</v>
      </c>
      <c r="F62" s="27">
        <v>10</v>
      </c>
      <c r="G62" s="4">
        <v>41.65</v>
      </c>
      <c r="H62" s="4"/>
      <c r="I62" s="4">
        <v>86</v>
      </c>
      <c r="J62" s="4">
        <v>48.5</v>
      </c>
      <c r="K62" s="4">
        <v>79.68</v>
      </c>
      <c r="L62" s="4">
        <v>144</v>
      </c>
      <c r="M62" s="4">
        <v>160</v>
      </c>
      <c r="N62" s="5">
        <f>AVERAGE(G62:M62)</f>
        <v>93.305</v>
      </c>
      <c r="O62" s="2">
        <v>93</v>
      </c>
    </row>
    <row r="63" spans="1:15" s="20" customFormat="1" ht="15.75">
      <c r="A63" s="39"/>
      <c r="B63" s="30" t="s">
        <v>119</v>
      </c>
      <c r="C63" s="31"/>
      <c r="D63" s="32"/>
      <c r="E63" s="33"/>
      <c r="F63" s="33"/>
      <c r="G63" s="34"/>
      <c r="H63" s="34"/>
      <c r="I63" s="34"/>
      <c r="J63" s="34"/>
      <c r="K63" s="34"/>
      <c r="L63" s="34"/>
      <c r="M63" s="34"/>
      <c r="N63" s="36"/>
      <c r="O63" s="6">
        <f>O62*F62</f>
        <v>930</v>
      </c>
    </row>
    <row r="64" spans="1:15" ht="30">
      <c r="A64" s="38">
        <v>30</v>
      </c>
      <c r="B64" s="3" t="s">
        <v>65</v>
      </c>
      <c r="C64" s="28" t="s">
        <v>142</v>
      </c>
      <c r="D64" s="3"/>
      <c r="E64" s="3" t="s">
        <v>107</v>
      </c>
      <c r="F64" s="7">
        <v>100</v>
      </c>
      <c r="G64" s="4">
        <v>39</v>
      </c>
      <c r="H64" s="4">
        <v>35</v>
      </c>
      <c r="I64" s="4">
        <v>46</v>
      </c>
      <c r="J64" s="4">
        <v>23</v>
      </c>
      <c r="K64" s="4">
        <v>55.49</v>
      </c>
      <c r="L64" s="4">
        <v>35</v>
      </c>
      <c r="M64" s="4">
        <v>40</v>
      </c>
      <c r="N64" s="5">
        <f>AVERAGE(G64:M64)</f>
        <v>39.07</v>
      </c>
      <c r="O64" s="2">
        <v>39</v>
      </c>
    </row>
    <row r="65" spans="1:15" s="20" customFormat="1" ht="15.75">
      <c r="A65" s="39"/>
      <c r="B65" s="30" t="s">
        <v>119</v>
      </c>
      <c r="C65" s="31"/>
      <c r="D65" s="32"/>
      <c r="E65" s="33"/>
      <c r="F65" s="33"/>
      <c r="G65" s="34"/>
      <c r="H65" s="34"/>
      <c r="I65" s="34"/>
      <c r="J65" s="34"/>
      <c r="K65" s="34"/>
      <c r="L65" s="34"/>
      <c r="M65" s="34"/>
      <c r="N65" s="36"/>
      <c r="O65" s="6">
        <f>O64*F64</f>
        <v>3900</v>
      </c>
    </row>
    <row r="66" spans="1:15" ht="30">
      <c r="A66" s="38">
        <v>31</v>
      </c>
      <c r="B66" s="3" t="s">
        <v>67</v>
      </c>
      <c r="C66" s="28" t="s">
        <v>68</v>
      </c>
      <c r="D66" s="3"/>
      <c r="E66" s="3" t="s">
        <v>107</v>
      </c>
      <c r="F66" s="7">
        <v>5</v>
      </c>
      <c r="G66" s="4">
        <v>340</v>
      </c>
      <c r="H66" s="4"/>
      <c r="I66" s="4">
        <v>400</v>
      </c>
      <c r="J66" s="4">
        <v>254</v>
      </c>
      <c r="K66" s="4">
        <v>429.06</v>
      </c>
      <c r="L66" s="4">
        <v>300</v>
      </c>
      <c r="M66" s="4">
        <v>572</v>
      </c>
      <c r="N66" s="5">
        <f>AVERAGE(G66:M66)</f>
        <v>382.51</v>
      </c>
      <c r="O66" s="2">
        <v>383</v>
      </c>
    </row>
    <row r="67" spans="1:15" s="20" customFormat="1" ht="15.75">
      <c r="A67" s="39"/>
      <c r="B67" s="30" t="s">
        <v>119</v>
      </c>
      <c r="C67" s="31"/>
      <c r="D67" s="32"/>
      <c r="E67" s="33"/>
      <c r="F67" s="33"/>
      <c r="G67" s="34"/>
      <c r="H67" s="34"/>
      <c r="I67" s="34"/>
      <c r="J67" s="34"/>
      <c r="K67" s="34"/>
      <c r="L67" s="34"/>
      <c r="M67" s="34"/>
      <c r="N67" s="36"/>
      <c r="O67" s="6">
        <f>O66*F66</f>
        <v>1915</v>
      </c>
    </row>
    <row r="68" spans="1:15" ht="45">
      <c r="A68" s="38">
        <v>32</v>
      </c>
      <c r="B68" s="3" t="s">
        <v>69</v>
      </c>
      <c r="C68" s="28" t="s">
        <v>70</v>
      </c>
      <c r="D68" s="3"/>
      <c r="E68" s="3" t="s">
        <v>107</v>
      </c>
      <c r="F68" s="7">
        <v>50</v>
      </c>
      <c r="G68" s="4">
        <v>40</v>
      </c>
      <c r="H68" s="4">
        <v>30</v>
      </c>
      <c r="I68" s="4">
        <v>60</v>
      </c>
      <c r="J68" s="4">
        <v>39</v>
      </c>
      <c r="K68" s="4">
        <v>52.12</v>
      </c>
      <c r="L68" s="4">
        <v>42</v>
      </c>
      <c r="M68" s="4">
        <v>72</v>
      </c>
      <c r="N68" s="5">
        <f>AVERAGE(G68:M68)</f>
        <v>47.87428571428571</v>
      </c>
      <c r="O68" s="2">
        <v>48</v>
      </c>
    </row>
    <row r="69" spans="1:15" s="20" customFormat="1" ht="15.75">
      <c r="A69" s="39"/>
      <c r="B69" s="30" t="s">
        <v>119</v>
      </c>
      <c r="C69" s="31"/>
      <c r="D69" s="32"/>
      <c r="E69" s="33"/>
      <c r="F69" s="33"/>
      <c r="G69" s="34"/>
      <c r="H69" s="34"/>
      <c r="I69" s="34"/>
      <c r="J69" s="34"/>
      <c r="K69" s="34"/>
      <c r="L69" s="34"/>
      <c r="M69" s="34"/>
      <c r="N69" s="36"/>
      <c r="O69" s="6">
        <f>O68*F68</f>
        <v>2400</v>
      </c>
    </row>
    <row r="70" spans="1:15" ht="45">
      <c r="A70" s="38">
        <v>33</v>
      </c>
      <c r="B70" s="3" t="s">
        <v>71</v>
      </c>
      <c r="C70" s="28" t="s">
        <v>72</v>
      </c>
      <c r="D70" s="3"/>
      <c r="E70" s="3" t="s">
        <v>107</v>
      </c>
      <c r="F70" s="7">
        <v>25</v>
      </c>
      <c r="G70" s="4">
        <v>192</v>
      </c>
      <c r="H70" s="4">
        <v>400</v>
      </c>
      <c r="I70" s="4">
        <v>250</v>
      </c>
      <c r="J70" s="4">
        <v>195</v>
      </c>
      <c r="K70" s="4">
        <v>254.79</v>
      </c>
      <c r="L70" s="4">
        <v>268</v>
      </c>
      <c r="M70" s="4">
        <v>672</v>
      </c>
      <c r="N70" s="5">
        <f>AVERAGE(G70:M70)</f>
        <v>318.82714285714286</v>
      </c>
      <c r="O70" s="2">
        <v>319</v>
      </c>
    </row>
    <row r="71" spans="1:15" s="20" customFormat="1" ht="15.75">
      <c r="A71" s="39"/>
      <c r="B71" s="30" t="s">
        <v>119</v>
      </c>
      <c r="C71" s="31"/>
      <c r="D71" s="32"/>
      <c r="E71" s="33"/>
      <c r="F71" s="33"/>
      <c r="G71" s="34"/>
      <c r="H71" s="34"/>
      <c r="I71" s="34"/>
      <c r="J71" s="34"/>
      <c r="K71" s="34"/>
      <c r="L71" s="34"/>
      <c r="M71" s="34"/>
      <c r="N71" s="36"/>
      <c r="O71" s="6">
        <f>O70*F70</f>
        <v>7975</v>
      </c>
    </row>
    <row r="72" spans="1:15" ht="45">
      <c r="A72" s="38">
        <v>34</v>
      </c>
      <c r="B72" s="3" t="s">
        <v>73</v>
      </c>
      <c r="C72" s="28" t="s">
        <v>74</v>
      </c>
      <c r="D72" s="3"/>
      <c r="E72" s="3" t="s">
        <v>107</v>
      </c>
      <c r="F72" s="7">
        <v>10</v>
      </c>
      <c r="G72" s="4">
        <v>113</v>
      </c>
      <c r="H72" s="4">
        <v>120</v>
      </c>
      <c r="I72" s="4">
        <v>130</v>
      </c>
      <c r="J72" s="4">
        <v>99</v>
      </c>
      <c r="K72" s="4">
        <v>113.89</v>
      </c>
      <c r="L72" s="4">
        <v>128</v>
      </c>
      <c r="M72" s="4">
        <v>204</v>
      </c>
      <c r="N72" s="5">
        <f>AVERAGE(G72:M72)</f>
        <v>129.69857142857143</v>
      </c>
      <c r="O72" s="2">
        <v>130</v>
      </c>
    </row>
    <row r="73" spans="1:15" s="20" customFormat="1" ht="15.75">
      <c r="A73" s="39"/>
      <c r="B73" s="30" t="s">
        <v>119</v>
      </c>
      <c r="C73" s="31"/>
      <c r="D73" s="32"/>
      <c r="E73" s="33"/>
      <c r="F73" s="33"/>
      <c r="G73" s="34"/>
      <c r="H73" s="34"/>
      <c r="I73" s="34"/>
      <c r="J73" s="34"/>
      <c r="K73" s="34"/>
      <c r="L73" s="34"/>
      <c r="M73" s="34"/>
      <c r="N73" s="36"/>
      <c r="O73" s="6">
        <f>O72*F72</f>
        <v>1300</v>
      </c>
    </row>
    <row r="74" spans="1:15" ht="60">
      <c r="A74" s="38">
        <v>35</v>
      </c>
      <c r="B74" s="3" t="s">
        <v>75</v>
      </c>
      <c r="C74" s="28" t="s">
        <v>76</v>
      </c>
      <c r="D74" s="3"/>
      <c r="E74" s="3" t="s">
        <v>107</v>
      </c>
      <c r="F74" s="7">
        <v>15</v>
      </c>
      <c r="G74" s="4">
        <v>27.8</v>
      </c>
      <c r="H74" s="4">
        <v>16</v>
      </c>
      <c r="I74" s="4">
        <v>30</v>
      </c>
      <c r="J74" s="4">
        <v>14</v>
      </c>
      <c r="K74" s="4">
        <v>84.49</v>
      </c>
      <c r="L74" s="4">
        <v>104</v>
      </c>
      <c r="M74" s="4">
        <v>120</v>
      </c>
      <c r="N74" s="5">
        <f>AVERAGE(G74:M74)</f>
        <v>56.61285714285714</v>
      </c>
      <c r="O74" s="2">
        <v>56</v>
      </c>
    </row>
    <row r="75" spans="1:15" s="20" customFormat="1" ht="15.75">
      <c r="A75" s="39"/>
      <c r="B75" s="30" t="s">
        <v>119</v>
      </c>
      <c r="C75" s="31"/>
      <c r="D75" s="32"/>
      <c r="E75" s="33"/>
      <c r="F75" s="33"/>
      <c r="G75" s="34"/>
      <c r="H75" s="34"/>
      <c r="I75" s="34"/>
      <c r="J75" s="34"/>
      <c r="K75" s="34"/>
      <c r="L75" s="34"/>
      <c r="M75" s="34"/>
      <c r="N75" s="36"/>
      <c r="O75" s="6">
        <f>O74*F74</f>
        <v>840</v>
      </c>
    </row>
    <row r="76" spans="1:15" ht="30">
      <c r="A76" s="38">
        <v>36</v>
      </c>
      <c r="B76" s="3" t="s">
        <v>77</v>
      </c>
      <c r="C76" s="28" t="s">
        <v>78</v>
      </c>
      <c r="D76" s="3"/>
      <c r="E76" s="3" t="s">
        <v>107</v>
      </c>
      <c r="F76" s="7">
        <v>20</v>
      </c>
      <c r="G76" s="4">
        <v>9</v>
      </c>
      <c r="H76" s="4"/>
      <c r="I76" s="4">
        <v>12</v>
      </c>
      <c r="J76" s="4">
        <v>11</v>
      </c>
      <c r="K76" s="4">
        <v>22.28</v>
      </c>
      <c r="L76" s="4">
        <v>10</v>
      </c>
      <c r="M76" s="4">
        <v>15</v>
      </c>
      <c r="N76" s="5">
        <f>AVERAGE(G76:M76)</f>
        <v>13.213333333333333</v>
      </c>
      <c r="O76" s="2">
        <v>13</v>
      </c>
    </row>
    <row r="77" spans="1:15" s="20" customFormat="1" ht="15.75">
      <c r="A77" s="39"/>
      <c r="B77" s="30" t="s">
        <v>119</v>
      </c>
      <c r="C77" s="31"/>
      <c r="D77" s="32"/>
      <c r="E77" s="33"/>
      <c r="F77" s="33"/>
      <c r="G77" s="34"/>
      <c r="H77" s="34"/>
      <c r="I77" s="34"/>
      <c r="J77" s="34"/>
      <c r="K77" s="34"/>
      <c r="L77" s="34"/>
      <c r="M77" s="34"/>
      <c r="N77" s="36"/>
      <c r="O77" s="6">
        <f>O76*F76</f>
        <v>260</v>
      </c>
    </row>
    <row r="78" spans="1:15" ht="18">
      <c r="A78" s="38">
        <v>37</v>
      </c>
      <c r="B78" s="3" t="s">
        <v>79</v>
      </c>
      <c r="C78" s="29" t="s">
        <v>138</v>
      </c>
      <c r="D78" s="11"/>
      <c r="E78" s="1" t="s">
        <v>111</v>
      </c>
      <c r="F78" s="7">
        <v>100</v>
      </c>
      <c r="G78" s="4">
        <v>12</v>
      </c>
      <c r="H78" s="4">
        <v>14</v>
      </c>
      <c r="I78" s="4">
        <v>17</v>
      </c>
      <c r="J78" s="4">
        <v>12</v>
      </c>
      <c r="K78" s="4">
        <v>13.61</v>
      </c>
      <c r="L78" s="4">
        <v>14</v>
      </c>
      <c r="M78" s="4">
        <v>18</v>
      </c>
      <c r="N78" s="5">
        <f>AVERAGE(G78:M78)</f>
        <v>14.372857142857143</v>
      </c>
      <c r="O78" s="2">
        <v>14</v>
      </c>
    </row>
    <row r="79" spans="1:15" s="20" customFormat="1" ht="15.75">
      <c r="A79" s="39"/>
      <c r="B79" s="30" t="s">
        <v>119</v>
      </c>
      <c r="C79" s="31"/>
      <c r="D79" s="32"/>
      <c r="E79" s="33"/>
      <c r="F79" s="33"/>
      <c r="G79" s="34"/>
      <c r="H79" s="34"/>
      <c r="I79" s="34"/>
      <c r="J79" s="34"/>
      <c r="K79" s="34"/>
      <c r="L79" s="34"/>
      <c r="M79" s="34"/>
      <c r="N79" s="36"/>
      <c r="O79" s="6">
        <f>O78*F78</f>
        <v>1400</v>
      </c>
    </row>
    <row r="80" spans="1:15" ht="30">
      <c r="A80" s="38">
        <v>38</v>
      </c>
      <c r="B80" s="3" t="s">
        <v>80</v>
      </c>
      <c r="C80" s="28" t="s">
        <v>81</v>
      </c>
      <c r="D80" s="3"/>
      <c r="E80" s="3" t="s">
        <v>107</v>
      </c>
      <c r="F80" s="7">
        <v>150</v>
      </c>
      <c r="G80" s="4">
        <v>38</v>
      </c>
      <c r="H80" s="4">
        <v>45</v>
      </c>
      <c r="I80" s="4">
        <v>42</v>
      </c>
      <c r="J80" s="4">
        <v>24</v>
      </c>
      <c r="K80" s="4">
        <v>42.98</v>
      </c>
      <c r="L80" s="4">
        <v>96</v>
      </c>
      <c r="M80" s="4">
        <v>204</v>
      </c>
      <c r="N80" s="5">
        <f>AVERAGE(G80:M80)</f>
        <v>70.28285714285714</v>
      </c>
      <c r="O80" s="2">
        <v>70</v>
      </c>
    </row>
    <row r="81" spans="1:15" s="20" customFormat="1" ht="15.75">
      <c r="A81" s="39"/>
      <c r="B81" s="30" t="s">
        <v>119</v>
      </c>
      <c r="C81" s="31"/>
      <c r="D81" s="32"/>
      <c r="E81" s="33"/>
      <c r="F81" s="33"/>
      <c r="G81" s="34"/>
      <c r="H81" s="34"/>
      <c r="I81" s="34"/>
      <c r="J81" s="34"/>
      <c r="K81" s="34"/>
      <c r="L81" s="34"/>
      <c r="M81" s="34"/>
      <c r="N81" s="36"/>
      <c r="O81" s="6">
        <f>O80*F80</f>
        <v>10500</v>
      </c>
    </row>
    <row r="82" spans="1:15" ht="45">
      <c r="A82" s="38">
        <v>39</v>
      </c>
      <c r="B82" s="3" t="s">
        <v>82</v>
      </c>
      <c r="C82" s="28" t="s">
        <v>83</v>
      </c>
      <c r="D82" s="3"/>
      <c r="E82" s="3" t="s">
        <v>110</v>
      </c>
      <c r="F82" s="7">
        <v>50</v>
      </c>
      <c r="G82" s="4">
        <v>65</v>
      </c>
      <c r="H82" s="4">
        <v>50</v>
      </c>
      <c r="I82" s="4">
        <v>73</v>
      </c>
      <c r="J82" s="4">
        <v>39</v>
      </c>
      <c r="K82" s="4">
        <v>82.15</v>
      </c>
      <c r="L82" s="4"/>
      <c r="M82" s="4"/>
      <c r="N82" s="5">
        <f>AVERAGE(G82:M82)</f>
        <v>61.83</v>
      </c>
      <c r="O82" s="2">
        <v>62</v>
      </c>
    </row>
    <row r="83" spans="1:15" s="20" customFormat="1" ht="15.75">
      <c r="A83" s="39"/>
      <c r="B83" s="30" t="s">
        <v>119</v>
      </c>
      <c r="C83" s="31"/>
      <c r="D83" s="32"/>
      <c r="E83" s="33"/>
      <c r="F83" s="33"/>
      <c r="G83" s="34"/>
      <c r="H83" s="34"/>
      <c r="I83" s="34"/>
      <c r="J83" s="34"/>
      <c r="K83" s="34"/>
      <c r="L83" s="34"/>
      <c r="M83" s="34"/>
      <c r="N83" s="36"/>
      <c r="O83" s="6">
        <f>O82*F82</f>
        <v>3100</v>
      </c>
    </row>
    <row r="84" spans="1:15" ht="30">
      <c r="A84" s="38">
        <v>40</v>
      </c>
      <c r="B84" s="3" t="s">
        <v>84</v>
      </c>
      <c r="C84" s="28" t="s">
        <v>85</v>
      </c>
      <c r="D84" s="3"/>
      <c r="E84" s="3" t="s">
        <v>110</v>
      </c>
      <c r="F84" s="7">
        <v>150</v>
      </c>
      <c r="G84" s="4">
        <v>20.8</v>
      </c>
      <c r="H84" s="4">
        <v>20</v>
      </c>
      <c r="I84" s="4">
        <v>23</v>
      </c>
      <c r="J84" s="4">
        <v>11</v>
      </c>
      <c r="K84" s="4">
        <v>12.32</v>
      </c>
      <c r="L84" s="4">
        <v>64</v>
      </c>
      <c r="M84" s="4">
        <v>72</v>
      </c>
      <c r="N84" s="5">
        <f>AVERAGE(G84:M84)</f>
        <v>31.874285714285715</v>
      </c>
      <c r="O84" s="2">
        <v>32</v>
      </c>
    </row>
    <row r="85" spans="1:15" s="20" customFormat="1" ht="15.75">
      <c r="A85" s="39"/>
      <c r="B85" s="30" t="s">
        <v>119</v>
      </c>
      <c r="C85" s="31"/>
      <c r="D85" s="32"/>
      <c r="E85" s="33"/>
      <c r="F85" s="33"/>
      <c r="G85" s="34"/>
      <c r="H85" s="34"/>
      <c r="I85" s="34"/>
      <c r="J85" s="34"/>
      <c r="K85" s="34"/>
      <c r="L85" s="34"/>
      <c r="M85" s="34"/>
      <c r="N85" s="36"/>
      <c r="O85" s="6">
        <f>O84*F84</f>
        <v>4800</v>
      </c>
    </row>
    <row r="86" spans="1:15" ht="31.5">
      <c r="A86" s="38">
        <v>41</v>
      </c>
      <c r="B86" s="3" t="s">
        <v>86</v>
      </c>
      <c r="C86" s="28" t="s">
        <v>87</v>
      </c>
      <c r="D86" s="3"/>
      <c r="E86" s="3" t="s">
        <v>107</v>
      </c>
      <c r="F86" s="7">
        <v>100</v>
      </c>
      <c r="G86" s="4">
        <v>5.2</v>
      </c>
      <c r="H86" s="4">
        <v>4</v>
      </c>
      <c r="I86" s="4">
        <v>7</v>
      </c>
      <c r="J86" s="4">
        <v>3</v>
      </c>
      <c r="K86" s="4">
        <v>4.76</v>
      </c>
      <c r="L86" s="4">
        <v>11</v>
      </c>
      <c r="M86" s="4">
        <v>15</v>
      </c>
      <c r="N86" s="5">
        <f>AVERAGE(G86:M86)</f>
        <v>7.137142857142857</v>
      </c>
      <c r="O86" s="2">
        <v>7</v>
      </c>
    </row>
    <row r="87" spans="1:15" s="20" customFormat="1" ht="15.75">
      <c r="A87" s="39"/>
      <c r="B87" s="30" t="s">
        <v>119</v>
      </c>
      <c r="C87" s="31"/>
      <c r="D87" s="32"/>
      <c r="E87" s="33"/>
      <c r="F87" s="33"/>
      <c r="G87" s="34"/>
      <c r="H87" s="34"/>
      <c r="I87" s="34"/>
      <c r="J87" s="34"/>
      <c r="K87" s="34"/>
      <c r="L87" s="34"/>
      <c r="M87" s="34"/>
      <c r="N87" s="36"/>
      <c r="O87" s="6">
        <f>O86*F86</f>
        <v>700</v>
      </c>
    </row>
    <row r="88" spans="1:15" ht="45">
      <c r="A88" s="38">
        <v>42</v>
      </c>
      <c r="B88" s="3" t="s">
        <v>88</v>
      </c>
      <c r="C88" s="28" t="s">
        <v>116</v>
      </c>
      <c r="D88" s="3"/>
      <c r="E88" s="3" t="s">
        <v>110</v>
      </c>
      <c r="F88" s="7">
        <v>60</v>
      </c>
      <c r="G88" s="4">
        <v>37</v>
      </c>
      <c r="H88" s="4">
        <v>15</v>
      </c>
      <c r="I88" s="4">
        <v>40</v>
      </c>
      <c r="J88" s="4">
        <v>33</v>
      </c>
      <c r="K88" s="4">
        <v>14.31</v>
      </c>
      <c r="L88" s="4"/>
      <c r="M88" s="4"/>
      <c r="N88" s="5">
        <f>AVERAGE(G88:M88)</f>
        <v>27.862000000000002</v>
      </c>
      <c r="O88" s="2">
        <v>28</v>
      </c>
    </row>
    <row r="89" spans="1:15" s="20" customFormat="1" ht="15.75">
      <c r="A89" s="39"/>
      <c r="B89" s="30" t="s">
        <v>119</v>
      </c>
      <c r="C89" s="31"/>
      <c r="D89" s="32"/>
      <c r="E89" s="33"/>
      <c r="F89" s="33"/>
      <c r="G89" s="34"/>
      <c r="H89" s="34"/>
      <c r="I89" s="34"/>
      <c r="J89" s="34"/>
      <c r="K89" s="34"/>
      <c r="L89" s="34"/>
      <c r="M89" s="34"/>
      <c r="N89" s="36"/>
      <c r="O89" s="6">
        <f>O88*F88</f>
        <v>1680</v>
      </c>
    </row>
    <row r="90" spans="1:15" ht="45">
      <c r="A90" s="38">
        <v>43</v>
      </c>
      <c r="B90" s="3" t="s">
        <v>88</v>
      </c>
      <c r="C90" s="28" t="s">
        <v>117</v>
      </c>
      <c r="D90" s="3"/>
      <c r="E90" s="3" t="s">
        <v>110</v>
      </c>
      <c r="F90" s="7">
        <v>60</v>
      </c>
      <c r="G90" s="4">
        <v>37</v>
      </c>
      <c r="H90" s="4">
        <v>60</v>
      </c>
      <c r="I90" s="4">
        <v>40</v>
      </c>
      <c r="J90" s="4">
        <v>33</v>
      </c>
      <c r="K90" s="4">
        <v>40.26</v>
      </c>
      <c r="L90" s="4"/>
      <c r="M90" s="4"/>
      <c r="N90" s="5">
        <f>AVERAGE(G90:M90)</f>
        <v>42.052</v>
      </c>
      <c r="O90" s="2">
        <v>42</v>
      </c>
    </row>
    <row r="91" spans="1:15" s="20" customFormat="1" ht="15.75">
      <c r="A91" s="39"/>
      <c r="B91" s="30" t="s">
        <v>119</v>
      </c>
      <c r="C91" s="31"/>
      <c r="D91" s="32"/>
      <c r="E91" s="33"/>
      <c r="F91" s="33"/>
      <c r="G91" s="34"/>
      <c r="H91" s="34"/>
      <c r="I91" s="34"/>
      <c r="J91" s="34"/>
      <c r="K91" s="34"/>
      <c r="L91" s="34"/>
      <c r="M91" s="34"/>
      <c r="N91" s="36"/>
      <c r="O91" s="6">
        <f>O90*F90</f>
        <v>2520</v>
      </c>
    </row>
    <row r="92" spans="1:15" ht="45">
      <c r="A92" s="38">
        <v>44</v>
      </c>
      <c r="B92" s="3" t="s">
        <v>88</v>
      </c>
      <c r="C92" s="28" t="s">
        <v>118</v>
      </c>
      <c r="D92" s="3"/>
      <c r="E92" s="3" t="s">
        <v>110</v>
      </c>
      <c r="F92" s="7">
        <v>60</v>
      </c>
      <c r="G92" s="4">
        <v>37</v>
      </c>
      <c r="H92" s="4">
        <v>80</v>
      </c>
      <c r="I92" s="4">
        <v>40</v>
      </c>
      <c r="J92" s="4">
        <v>33</v>
      </c>
      <c r="K92" s="4">
        <v>109.1</v>
      </c>
      <c r="L92" s="4"/>
      <c r="M92" s="4"/>
      <c r="N92" s="2">
        <f>AVERAGE(G92:M92)</f>
        <v>59.82000000000001</v>
      </c>
      <c r="O92" s="2">
        <v>60</v>
      </c>
    </row>
    <row r="93" spans="1:15" s="20" customFormat="1" ht="15.75">
      <c r="A93" s="39"/>
      <c r="B93" s="30" t="s">
        <v>119</v>
      </c>
      <c r="C93" s="31"/>
      <c r="D93" s="32"/>
      <c r="E93" s="33"/>
      <c r="F93" s="33"/>
      <c r="G93" s="34"/>
      <c r="H93" s="34"/>
      <c r="I93" s="34"/>
      <c r="J93" s="34"/>
      <c r="K93" s="34"/>
      <c r="L93" s="34"/>
      <c r="M93" s="34"/>
      <c r="N93" s="36"/>
      <c r="O93" s="6">
        <f>O92*F92</f>
        <v>3600</v>
      </c>
    </row>
    <row r="94" spans="1:15" ht="30.75" customHeight="1">
      <c r="A94" s="38">
        <v>45</v>
      </c>
      <c r="B94" s="3" t="s">
        <v>89</v>
      </c>
      <c r="C94" s="28" t="s">
        <v>90</v>
      </c>
      <c r="D94" s="3"/>
      <c r="E94" s="3" t="s">
        <v>110</v>
      </c>
      <c r="F94" s="7">
        <v>200</v>
      </c>
      <c r="G94" s="4">
        <v>33</v>
      </c>
      <c r="H94" s="4">
        <v>30</v>
      </c>
      <c r="I94" s="4">
        <v>36</v>
      </c>
      <c r="J94" s="4">
        <v>25</v>
      </c>
      <c r="K94" s="4">
        <v>19.79</v>
      </c>
      <c r="L94" s="4">
        <v>83</v>
      </c>
      <c r="M94" s="4">
        <v>97</v>
      </c>
      <c r="N94" s="5">
        <f>AVERAGE(G94:M94)</f>
        <v>46.255714285714284</v>
      </c>
      <c r="O94" s="2">
        <v>46</v>
      </c>
    </row>
    <row r="95" spans="1:15" s="20" customFormat="1" ht="15.75">
      <c r="A95" s="39"/>
      <c r="B95" s="30" t="s">
        <v>119</v>
      </c>
      <c r="C95" s="31"/>
      <c r="D95" s="32"/>
      <c r="E95" s="33"/>
      <c r="F95" s="33"/>
      <c r="G95" s="34"/>
      <c r="H95" s="34"/>
      <c r="I95" s="34"/>
      <c r="J95" s="34"/>
      <c r="K95" s="34"/>
      <c r="L95" s="34"/>
      <c r="M95" s="34"/>
      <c r="N95" s="36"/>
      <c r="O95" s="6">
        <f>O94*F94</f>
        <v>9200</v>
      </c>
    </row>
    <row r="96" spans="1:15" ht="30">
      <c r="A96" s="38">
        <v>46</v>
      </c>
      <c r="B96" s="3" t="s">
        <v>91</v>
      </c>
      <c r="C96" s="28" t="s">
        <v>92</v>
      </c>
      <c r="D96" s="3"/>
      <c r="E96" s="3" t="s">
        <v>110</v>
      </c>
      <c r="F96" s="7">
        <v>20</v>
      </c>
      <c r="G96" s="4">
        <v>48.6</v>
      </c>
      <c r="H96" s="4">
        <v>25</v>
      </c>
      <c r="I96" s="4">
        <v>50</v>
      </c>
      <c r="J96" s="4">
        <v>16</v>
      </c>
      <c r="K96" s="4">
        <v>19.24</v>
      </c>
      <c r="L96" s="4">
        <v>22</v>
      </c>
      <c r="M96" s="4">
        <v>35</v>
      </c>
      <c r="N96" s="5">
        <f>AVERAGE(G96:M96)</f>
        <v>30.834285714285716</v>
      </c>
      <c r="O96" s="2">
        <v>31</v>
      </c>
    </row>
    <row r="97" spans="1:15" s="20" customFormat="1" ht="15.75">
      <c r="A97" s="39"/>
      <c r="B97" s="30" t="s">
        <v>119</v>
      </c>
      <c r="C97" s="31"/>
      <c r="D97" s="32"/>
      <c r="E97" s="33"/>
      <c r="F97" s="33"/>
      <c r="G97" s="34"/>
      <c r="H97" s="34"/>
      <c r="I97" s="34"/>
      <c r="J97" s="34"/>
      <c r="K97" s="34"/>
      <c r="L97" s="34"/>
      <c r="M97" s="34"/>
      <c r="N97" s="36"/>
      <c r="O97" s="6">
        <f>O96*F96</f>
        <v>620</v>
      </c>
    </row>
    <row r="98" spans="1:15" ht="60">
      <c r="A98" s="38">
        <v>47</v>
      </c>
      <c r="B98" s="3" t="s">
        <v>93</v>
      </c>
      <c r="C98" s="28" t="s">
        <v>94</v>
      </c>
      <c r="D98" s="3"/>
      <c r="E98" s="3" t="s">
        <v>110</v>
      </c>
      <c r="F98" s="7">
        <v>30</v>
      </c>
      <c r="G98" s="4">
        <v>64.4</v>
      </c>
      <c r="H98" s="4">
        <v>55</v>
      </c>
      <c r="I98" s="4">
        <v>70</v>
      </c>
      <c r="J98" s="4">
        <v>41</v>
      </c>
      <c r="K98" s="4">
        <v>79.27</v>
      </c>
      <c r="L98" s="9"/>
      <c r="M98" s="9"/>
      <c r="N98" s="5">
        <f>AVERAGE(G98:M98)</f>
        <v>61.934000000000005</v>
      </c>
      <c r="O98" s="2">
        <v>62</v>
      </c>
    </row>
    <row r="99" spans="1:15" s="20" customFormat="1" ht="15.75">
      <c r="A99" s="39"/>
      <c r="B99" s="30" t="s">
        <v>119</v>
      </c>
      <c r="C99" s="31"/>
      <c r="D99" s="32"/>
      <c r="E99" s="33"/>
      <c r="F99" s="33"/>
      <c r="G99" s="34"/>
      <c r="H99" s="34"/>
      <c r="I99" s="34"/>
      <c r="J99" s="34"/>
      <c r="K99" s="34"/>
      <c r="L99" s="34"/>
      <c r="M99" s="34"/>
      <c r="N99" s="36"/>
      <c r="O99" s="6">
        <f>O98*F98</f>
        <v>1860</v>
      </c>
    </row>
    <row r="100" spans="1:15" ht="105">
      <c r="A100" s="38">
        <v>48</v>
      </c>
      <c r="B100" s="3" t="s">
        <v>95</v>
      </c>
      <c r="C100" s="28" t="s">
        <v>137</v>
      </c>
      <c r="D100" s="12"/>
      <c r="E100" s="3" t="s">
        <v>107</v>
      </c>
      <c r="F100" s="7">
        <v>150</v>
      </c>
      <c r="G100" s="4">
        <v>149</v>
      </c>
      <c r="H100" s="4">
        <v>140</v>
      </c>
      <c r="I100" s="4">
        <v>165</v>
      </c>
      <c r="J100" s="4">
        <v>102</v>
      </c>
      <c r="K100" s="4">
        <v>154.38</v>
      </c>
      <c r="L100" s="4">
        <v>134</v>
      </c>
      <c r="M100" s="4">
        <v>270</v>
      </c>
      <c r="N100" s="5">
        <f>AVERAGE(G100:M100)</f>
        <v>159.19714285714286</v>
      </c>
      <c r="O100" s="2">
        <v>159</v>
      </c>
    </row>
    <row r="101" spans="1:15" s="20" customFormat="1" ht="15.75">
      <c r="A101" s="39"/>
      <c r="B101" s="30" t="s">
        <v>119</v>
      </c>
      <c r="C101" s="31"/>
      <c r="D101" s="32"/>
      <c r="E101" s="33"/>
      <c r="F101" s="33"/>
      <c r="G101" s="34"/>
      <c r="H101" s="34"/>
      <c r="I101" s="34"/>
      <c r="J101" s="34"/>
      <c r="K101" s="34"/>
      <c r="L101" s="34"/>
      <c r="M101" s="34"/>
      <c r="N101" s="36"/>
      <c r="O101" s="6">
        <f>O100*F100</f>
        <v>23850</v>
      </c>
    </row>
    <row r="102" spans="1:15" ht="45">
      <c r="A102" s="38">
        <v>49</v>
      </c>
      <c r="B102" s="3" t="s">
        <v>96</v>
      </c>
      <c r="C102" s="28" t="s">
        <v>97</v>
      </c>
      <c r="D102" s="3"/>
      <c r="E102" s="3" t="s">
        <v>107</v>
      </c>
      <c r="F102" s="7">
        <v>150</v>
      </c>
      <c r="G102" s="4">
        <v>50</v>
      </c>
      <c r="H102" s="4">
        <v>60</v>
      </c>
      <c r="I102" s="4">
        <v>54</v>
      </c>
      <c r="J102" s="4">
        <v>41</v>
      </c>
      <c r="K102" s="4">
        <v>51.38</v>
      </c>
      <c r="L102" s="4">
        <v>55</v>
      </c>
      <c r="M102" s="4">
        <v>85</v>
      </c>
      <c r="N102" s="5">
        <f>AVERAGE(G102:M102)</f>
        <v>56.62571428571429</v>
      </c>
      <c r="O102" s="2">
        <v>57</v>
      </c>
    </row>
    <row r="103" spans="1:15" s="20" customFormat="1" ht="15.75">
      <c r="A103" s="39"/>
      <c r="B103" s="30" t="s">
        <v>119</v>
      </c>
      <c r="C103" s="31"/>
      <c r="D103" s="32"/>
      <c r="E103" s="33"/>
      <c r="F103" s="33"/>
      <c r="G103" s="34"/>
      <c r="H103" s="34"/>
      <c r="I103" s="34"/>
      <c r="J103" s="34"/>
      <c r="K103" s="34"/>
      <c r="L103" s="34"/>
      <c r="M103" s="34"/>
      <c r="N103" s="36"/>
      <c r="O103" s="6">
        <f>O102*F102</f>
        <v>8550</v>
      </c>
    </row>
    <row r="104" spans="1:15" ht="60">
      <c r="A104" s="38">
        <v>50</v>
      </c>
      <c r="B104" s="3" t="s">
        <v>98</v>
      </c>
      <c r="C104" s="28" t="s">
        <v>99</v>
      </c>
      <c r="D104" s="3"/>
      <c r="E104" s="3" t="s">
        <v>107</v>
      </c>
      <c r="F104" s="7">
        <v>50</v>
      </c>
      <c r="G104" s="4">
        <v>39</v>
      </c>
      <c r="H104" s="4">
        <v>60</v>
      </c>
      <c r="I104" s="4">
        <v>44</v>
      </c>
      <c r="J104" s="4">
        <v>27</v>
      </c>
      <c r="K104" s="4">
        <v>55.01</v>
      </c>
      <c r="L104" s="4">
        <v>44</v>
      </c>
      <c r="M104" s="4">
        <v>60</v>
      </c>
      <c r="N104" s="5">
        <f>AVERAGE(G104:M104)</f>
        <v>47.00142857142857</v>
      </c>
      <c r="O104" s="2">
        <v>47</v>
      </c>
    </row>
    <row r="105" spans="1:15" s="20" customFormat="1" ht="15.75">
      <c r="A105" s="39"/>
      <c r="B105" s="30" t="s">
        <v>119</v>
      </c>
      <c r="C105" s="31"/>
      <c r="D105" s="32"/>
      <c r="E105" s="33"/>
      <c r="F105" s="33"/>
      <c r="G105" s="34"/>
      <c r="H105" s="34"/>
      <c r="I105" s="34"/>
      <c r="J105" s="34"/>
      <c r="K105" s="34"/>
      <c r="L105" s="34"/>
      <c r="M105" s="34"/>
      <c r="N105" s="36"/>
      <c r="O105" s="6">
        <f>O104*F104</f>
        <v>2350</v>
      </c>
    </row>
    <row r="106" spans="1:15" ht="30">
      <c r="A106" s="38">
        <v>51</v>
      </c>
      <c r="B106" s="3" t="s">
        <v>100</v>
      </c>
      <c r="C106" s="28" t="s">
        <v>101</v>
      </c>
      <c r="D106" s="3"/>
      <c r="E106" s="3" t="s">
        <v>107</v>
      </c>
      <c r="F106" s="7">
        <v>100</v>
      </c>
      <c r="G106" s="4">
        <v>58.2</v>
      </c>
      <c r="H106" s="4">
        <v>100</v>
      </c>
      <c r="I106" s="4">
        <v>63</v>
      </c>
      <c r="J106" s="4">
        <v>37</v>
      </c>
      <c r="K106" s="4">
        <v>95.45</v>
      </c>
      <c r="L106" s="4">
        <v>42</v>
      </c>
      <c r="M106" s="4">
        <v>65</v>
      </c>
      <c r="N106" s="5">
        <f>AVERAGE(G106:M106)</f>
        <v>65.80714285714285</v>
      </c>
      <c r="O106" s="2">
        <v>66</v>
      </c>
    </row>
    <row r="107" spans="1:15" s="20" customFormat="1" ht="15.75">
      <c r="A107" s="39"/>
      <c r="B107" s="30" t="s">
        <v>119</v>
      </c>
      <c r="C107" s="31"/>
      <c r="D107" s="32"/>
      <c r="E107" s="33"/>
      <c r="F107" s="33"/>
      <c r="G107" s="34"/>
      <c r="H107" s="34"/>
      <c r="I107" s="34"/>
      <c r="J107" s="34"/>
      <c r="K107" s="34"/>
      <c r="L107" s="34"/>
      <c r="M107" s="34"/>
      <c r="N107" s="36"/>
      <c r="O107" s="6">
        <f>O106*F106</f>
        <v>6600</v>
      </c>
    </row>
    <row r="108" spans="1:15" ht="30">
      <c r="A108" s="38">
        <v>52</v>
      </c>
      <c r="B108" s="3" t="s">
        <v>102</v>
      </c>
      <c r="C108" s="28" t="s">
        <v>103</v>
      </c>
      <c r="D108" s="3"/>
      <c r="E108" s="3" t="s">
        <v>107</v>
      </c>
      <c r="F108" s="7">
        <v>100</v>
      </c>
      <c r="G108" s="4">
        <v>51.2</v>
      </c>
      <c r="H108" s="4">
        <v>30</v>
      </c>
      <c r="I108" s="4">
        <v>60</v>
      </c>
      <c r="J108" s="4">
        <v>15</v>
      </c>
      <c r="K108" s="4">
        <v>34</v>
      </c>
      <c r="L108" s="4">
        <v>17</v>
      </c>
      <c r="M108" s="4">
        <v>34</v>
      </c>
      <c r="N108" s="5">
        <f>AVERAGE(G108:M108)</f>
        <v>34.457142857142856</v>
      </c>
      <c r="O108" s="2">
        <v>35</v>
      </c>
    </row>
    <row r="109" spans="1:15" s="20" customFormat="1" ht="15.75">
      <c r="A109" s="39"/>
      <c r="B109" s="30" t="s">
        <v>119</v>
      </c>
      <c r="C109" s="31"/>
      <c r="D109" s="32"/>
      <c r="E109" s="33"/>
      <c r="F109" s="33"/>
      <c r="G109" s="34"/>
      <c r="H109" s="34"/>
      <c r="I109" s="34"/>
      <c r="J109" s="34"/>
      <c r="K109" s="34"/>
      <c r="L109" s="34"/>
      <c r="M109" s="34"/>
      <c r="N109" s="36"/>
      <c r="O109" s="6">
        <f>O108*F108</f>
        <v>3500</v>
      </c>
    </row>
    <row r="110" spans="1:15" ht="15.75">
      <c r="A110" s="38">
        <v>53</v>
      </c>
      <c r="B110" s="3" t="s">
        <v>104</v>
      </c>
      <c r="C110" s="28" t="s">
        <v>105</v>
      </c>
      <c r="D110" s="3"/>
      <c r="E110" s="3" t="s">
        <v>107</v>
      </c>
      <c r="F110" s="7">
        <v>100</v>
      </c>
      <c r="G110" s="4">
        <v>8</v>
      </c>
      <c r="H110" s="4">
        <v>10</v>
      </c>
      <c r="I110" s="4">
        <v>10</v>
      </c>
      <c r="J110" s="4">
        <v>12</v>
      </c>
      <c r="K110" s="4">
        <v>7.22</v>
      </c>
      <c r="L110" s="4">
        <v>14</v>
      </c>
      <c r="M110" s="4">
        <v>19</v>
      </c>
      <c r="N110" s="2">
        <f>AVERAGE(G110:M110)+0.47</f>
        <v>11.93</v>
      </c>
      <c r="O110" s="2">
        <v>12</v>
      </c>
    </row>
    <row r="111" spans="1:15" s="20" customFormat="1" ht="15.75">
      <c r="A111" s="39"/>
      <c r="B111" s="30" t="s">
        <v>119</v>
      </c>
      <c r="C111" s="31"/>
      <c r="D111" s="32"/>
      <c r="E111" s="33"/>
      <c r="F111" s="33"/>
      <c r="G111" s="34"/>
      <c r="H111" s="34"/>
      <c r="I111" s="34"/>
      <c r="J111" s="34"/>
      <c r="K111" s="34"/>
      <c r="L111" s="34"/>
      <c r="M111" s="34"/>
      <c r="N111" s="36"/>
      <c r="O111" s="6">
        <f>O110*F110</f>
        <v>1200</v>
      </c>
    </row>
    <row r="112" spans="1:15" s="20" customFormat="1" ht="15">
      <c r="A112" s="13"/>
      <c r="B112" s="14" t="s">
        <v>131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35">
        <f>O111+O109+O107+O105+O103+O101+O99+O97+O95+O93+O91+O89+O87+O85+O83+O81+O77+O75+O73+O71+O69+O67+O65+O63+O61+O59+O57+O55+O53+O51+O49+O47+O45+O43+O41+O39+O37+O35+O33+O31+O29+O27+O25+O23+O21+O19+O17+O15+O13+O11+O9+O7+O79</f>
        <v>156929</v>
      </c>
    </row>
    <row r="113" spans="1:15" ht="1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17"/>
    </row>
    <row r="114" spans="1:15" ht="15">
      <c r="A114" s="22" t="s">
        <v>136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17"/>
    </row>
    <row r="115" spans="1:15" ht="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17"/>
    </row>
    <row r="116" spans="1:15" ht="31.5" customHeight="1">
      <c r="A116" s="23" t="s">
        <v>6</v>
      </c>
      <c r="B116" s="40" t="s">
        <v>120</v>
      </c>
      <c r="C116" s="41"/>
      <c r="D116" s="43" t="s">
        <v>121</v>
      </c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</row>
    <row r="117" spans="1:15" ht="31.5" customHeight="1">
      <c r="A117" s="24" t="s">
        <v>7</v>
      </c>
      <c r="B117" s="40" t="s">
        <v>122</v>
      </c>
      <c r="C117" s="41"/>
      <c r="D117" s="43" t="s">
        <v>123</v>
      </c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</row>
    <row r="118" spans="1:15" ht="31.5" customHeight="1">
      <c r="A118" s="24" t="s">
        <v>8</v>
      </c>
      <c r="B118" s="40" t="s">
        <v>124</v>
      </c>
      <c r="C118" s="41"/>
      <c r="D118" s="43" t="s">
        <v>125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</row>
    <row r="119" spans="1:15" ht="31.5" customHeight="1">
      <c r="A119" s="24" t="s">
        <v>9</v>
      </c>
      <c r="B119" s="40" t="s">
        <v>126</v>
      </c>
      <c r="C119" s="41"/>
      <c r="D119" s="43" t="s">
        <v>127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</row>
    <row r="120" spans="1:15" ht="31.5" customHeight="1">
      <c r="A120" s="24" t="s">
        <v>113</v>
      </c>
      <c r="B120" s="40" t="s">
        <v>133</v>
      </c>
      <c r="C120" s="41"/>
      <c r="D120" s="43" t="s">
        <v>132</v>
      </c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</row>
    <row r="121" spans="1:15" ht="31.5" customHeight="1">
      <c r="A121" s="24" t="s">
        <v>114</v>
      </c>
      <c r="B121" s="40" t="s">
        <v>139</v>
      </c>
      <c r="C121" s="41"/>
      <c r="D121" s="43" t="s">
        <v>135</v>
      </c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</row>
    <row r="122" spans="1:15" ht="31.5" customHeight="1">
      <c r="A122" s="24" t="s">
        <v>115</v>
      </c>
      <c r="B122" s="40" t="s">
        <v>128</v>
      </c>
      <c r="C122" s="41"/>
      <c r="D122" s="43" t="s">
        <v>135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</row>
    <row r="123" spans="1:15" ht="1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17"/>
    </row>
    <row r="124" spans="1:15" ht="15.75">
      <c r="A124" s="21"/>
      <c r="B124" s="16" t="s">
        <v>13</v>
      </c>
      <c r="C124" s="16"/>
      <c r="D124" s="25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17"/>
    </row>
    <row r="125" spans="1:15" ht="15.75">
      <c r="A125" s="21"/>
      <c r="B125" s="16" t="s">
        <v>14</v>
      </c>
      <c r="C125" s="16"/>
      <c r="D125" s="16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17"/>
    </row>
    <row r="126" spans="1:15" ht="15.75">
      <c r="A126" s="21"/>
      <c r="B126" s="16" t="s">
        <v>143</v>
      </c>
      <c r="C126" s="16"/>
      <c r="D126" s="26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17"/>
    </row>
    <row r="127" spans="1:15" ht="1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17"/>
    </row>
  </sheetData>
  <sheetProtection/>
  <mergeCells count="76">
    <mergeCell ref="D122:O122"/>
    <mergeCell ref="B122:C122"/>
    <mergeCell ref="A4:A5"/>
    <mergeCell ref="B4:B5"/>
    <mergeCell ref="C4:C5"/>
    <mergeCell ref="B118:C118"/>
    <mergeCell ref="B120:C120"/>
    <mergeCell ref="D116:O116"/>
    <mergeCell ref="D117:O117"/>
    <mergeCell ref="G4:M4"/>
    <mergeCell ref="F4:F5"/>
    <mergeCell ref="D118:O118"/>
    <mergeCell ref="D119:O119"/>
    <mergeCell ref="N4:N5"/>
    <mergeCell ref="O4:O5"/>
    <mergeCell ref="A14:A15"/>
    <mergeCell ref="A16:A17"/>
    <mergeCell ref="A6:A7"/>
    <mergeCell ref="A8:A9"/>
    <mergeCell ref="A10:A11"/>
    <mergeCell ref="A28:A29"/>
    <mergeCell ref="A30:A31"/>
    <mergeCell ref="B121:C121"/>
    <mergeCell ref="E4:E5"/>
    <mergeCell ref="D4:D5"/>
    <mergeCell ref="B116:C116"/>
    <mergeCell ref="B117:C117"/>
    <mergeCell ref="D120:O120"/>
    <mergeCell ref="B119:C119"/>
    <mergeCell ref="D121:O121"/>
    <mergeCell ref="A48:A49"/>
    <mergeCell ref="A50:A51"/>
    <mergeCell ref="A12:A13"/>
    <mergeCell ref="A38:A39"/>
    <mergeCell ref="A40:A41"/>
    <mergeCell ref="A18:A19"/>
    <mergeCell ref="A20:A21"/>
    <mergeCell ref="A22:A23"/>
    <mergeCell ref="A24:A25"/>
    <mergeCell ref="A26:A27"/>
    <mergeCell ref="A86:A87"/>
    <mergeCell ref="A84:A85"/>
    <mergeCell ref="A32:A33"/>
    <mergeCell ref="A34:A35"/>
    <mergeCell ref="A36:A37"/>
    <mergeCell ref="A62:A63"/>
    <mergeCell ref="A64:A65"/>
    <mergeCell ref="A42:A43"/>
    <mergeCell ref="A44:A45"/>
    <mergeCell ref="A46:A47"/>
    <mergeCell ref="A82:A83"/>
    <mergeCell ref="A52:A53"/>
    <mergeCell ref="A54:A55"/>
    <mergeCell ref="A56:A57"/>
    <mergeCell ref="A58:A59"/>
    <mergeCell ref="A60:A61"/>
    <mergeCell ref="A106:A107"/>
    <mergeCell ref="A88:A89"/>
    <mergeCell ref="A66:A67"/>
    <mergeCell ref="A68:A69"/>
    <mergeCell ref="A70:A71"/>
    <mergeCell ref="A72:A73"/>
    <mergeCell ref="A74:A75"/>
    <mergeCell ref="A76:A77"/>
    <mergeCell ref="A78:A79"/>
    <mergeCell ref="A80:A81"/>
    <mergeCell ref="A108:A109"/>
    <mergeCell ref="A110:A111"/>
    <mergeCell ref="A90:A91"/>
    <mergeCell ref="A92:A93"/>
    <mergeCell ref="A94:A95"/>
    <mergeCell ref="A96:A97"/>
    <mergeCell ref="A98:A99"/>
    <mergeCell ref="A100:A101"/>
    <mergeCell ref="A102:A103"/>
    <mergeCell ref="A104:A10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Zaharova</cp:lastModifiedBy>
  <cp:lastPrinted>2014-03-04T10:59:36Z</cp:lastPrinted>
  <dcterms:created xsi:type="dcterms:W3CDTF">2014-02-14T07:05:08Z</dcterms:created>
  <dcterms:modified xsi:type="dcterms:W3CDTF">2014-03-07T08:32:34Z</dcterms:modified>
  <cp:category/>
  <cp:version/>
  <cp:contentType/>
  <cp:contentStatus/>
</cp:coreProperties>
</file>